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O:\Padaliniai\Bendras_visiems\AUKCIONAI\AUKCIONAS_2024.11.04\"/>
    </mc:Choice>
  </mc:AlternateContent>
  <xr:revisionPtr revIDLastSave="0" documentId="13_ncr:1_{DA1CEC4C-C876-48A4-AA2D-4355F30A4564}" xr6:coauthVersionLast="47" xr6:coauthVersionMax="47" xr10:uidLastSave="{00000000-0000-0000-0000-000000000000}"/>
  <bookViews>
    <workbookView xWindow="-120" yWindow="-120" windowWidth="29040" windowHeight="15720" xr2:uid="{00000000-000D-0000-FFFF-FFFF00000000}"/>
  </bookViews>
  <sheets>
    <sheet name="Sheet1" sheetId="1" r:id="rId1"/>
  </sheets>
  <externalReferences>
    <externalReference r:id="rId2"/>
  </externalReferences>
  <definedNames>
    <definedName name="_xlnm._FilterDatabase" localSheetId="0" hidden="1">Sheet1!$A$2:$R$47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4" i="1" l="1"/>
  <c r="M6" i="1"/>
  <c r="M7" i="1"/>
  <c r="M8" i="1"/>
  <c r="M10" i="1"/>
  <c r="M12" i="1"/>
  <c r="M17" i="1"/>
  <c r="M18" i="1"/>
  <c r="M19" i="1"/>
  <c r="M21" i="1"/>
  <c r="M23" i="1"/>
  <c r="M28" i="1"/>
  <c r="M29" i="1"/>
  <c r="M30" i="1"/>
  <c r="M31" i="1"/>
  <c r="M32" i="1"/>
  <c r="M34" i="1"/>
  <c r="M35" i="1"/>
  <c r="M36" i="1"/>
  <c r="M37" i="1"/>
  <c r="M38" i="1"/>
  <c r="M40" i="1"/>
  <c r="M41" i="1"/>
  <c r="M42" i="1"/>
  <c r="M43" i="1"/>
  <c r="M44" i="1"/>
  <c r="M45" i="1"/>
  <c r="M46" i="1"/>
  <c r="M47" i="1"/>
</calcChain>
</file>

<file path=xl/sharedStrings.xml><?xml version="1.0" encoding="utf-8"?>
<sst xmlns="http://schemas.openxmlformats.org/spreadsheetml/2006/main" count="514" uniqueCount="166">
  <si>
    <t>Valst. Nr.</t>
  </si>
  <si>
    <t>Markė, modelis</t>
  </si>
  <si>
    <t>Tipas</t>
  </si>
  <si>
    <t>Metai</t>
  </si>
  <si>
    <t>Pavarų dėžė</t>
  </si>
  <si>
    <t>Spalva</t>
  </si>
  <si>
    <t>Rida, km</t>
  </si>
  <si>
    <t>Kuro tipas</t>
  </si>
  <si>
    <r>
      <t>Variklio darbinis tūris, cm</t>
    </r>
    <r>
      <rPr>
        <b/>
        <vertAlign val="superscript"/>
        <sz val="11"/>
        <rFont val="Times New Roman"/>
        <family val="1"/>
        <charset val="186"/>
      </rPr>
      <t>3</t>
    </r>
  </si>
  <si>
    <t>Variklio galia, kW</t>
  </si>
  <si>
    <t>Techninės apžiūros galiojimas, data iki</t>
  </si>
  <si>
    <t>Būklės aprašymas (glaustai, nurodant VISUS žinomus defektus)</t>
  </si>
  <si>
    <t>Adresas</t>
  </si>
  <si>
    <t>Kontaktinis asmuo, telefonas</t>
  </si>
  <si>
    <t>Mechaninė</t>
  </si>
  <si>
    <t>Lengvieji automobiliai</t>
  </si>
  <si>
    <t>Kėbulo tipas</t>
  </si>
  <si>
    <t>Gariūnų g. 43A, Vilnius, 500A aikštelė</t>
  </si>
  <si>
    <t>SDK</t>
  </si>
  <si>
    <t>Benzinas</t>
  </si>
  <si>
    <t>Hečbekas</t>
  </si>
  <si>
    <t>Sedanas</t>
  </si>
  <si>
    <t>Mindaugas Umbrasas, tel. 8 619 51927</t>
  </si>
  <si>
    <t>Eil. Nr.</t>
  </si>
  <si>
    <t>JDD 224</t>
  </si>
  <si>
    <t>Suzuki Vitara 4x4</t>
  </si>
  <si>
    <t>Balta</t>
  </si>
  <si>
    <t>AMKFTEME</t>
  </si>
  <si>
    <t xml:space="preserve">Dažnai sumažėja alyvos lygis, vis reikalingas papildymas. Galinės dešinės pusės durys uždarinėjant remiasi į staktą. Įlenkta priekinio bamperio apačia. Įvairūs kiti kėbulo ir salono pažeidimai. </t>
  </si>
  <si>
    <r>
      <rPr>
        <b/>
        <sz val="14"/>
        <rFont val="Times New Roman"/>
        <family val="1"/>
        <charset val="186"/>
      </rPr>
      <t xml:space="preserve">SVARBU! </t>
    </r>
    <r>
      <rPr>
        <sz val="14"/>
        <rFont val="Times New Roman"/>
        <family val="1"/>
        <charset val="186"/>
      </rPr>
      <t xml:space="preserve">Transporto priemonių pardavimo konkurso pradinis įnašas padidėjo iki </t>
    </r>
    <r>
      <rPr>
        <b/>
        <sz val="14"/>
        <rFont val="Times New Roman"/>
        <family val="1"/>
        <charset val="186"/>
      </rPr>
      <t>500 EUR.</t>
    </r>
  </si>
  <si>
    <t>Raudona</t>
  </si>
  <si>
    <t>VW Caddy</t>
  </si>
  <si>
    <t>Universalas</t>
  </si>
  <si>
    <t>Pilka</t>
  </si>
  <si>
    <t>Dyzelinas</t>
  </si>
  <si>
    <t>Du automobilio rakteliai. Smulkūs kėbulo ir salono pažeidimai.</t>
  </si>
  <si>
    <t>KTJ 736</t>
  </si>
  <si>
    <t>Du automobilio rakteliai. Užstrigusi priekinių dešinės pusės durų rankena (neatsidaro durys). Smulkūs kėbulo ir salono pažeidimai.</t>
  </si>
  <si>
    <t>FTTRAMKT</t>
  </si>
  <si>
    <t>KZP 698</t>
  </si>
  <si>
    <t>VW Caddy 4Motion</t>
  </si>
  <si>
    <t>FFHNCNTF</t>
  </si>
  <si>
    <t>KZP 724</t>
  </si>
  <si>
    <t>KEHRRFMP</t>
  </si>
  <si>
    <t>KZP 647</t>
  </si>
  <si>
    <t>FKCARKFK</t>
  </si>
  <si>
    <t>KZP 683</t>
  </si>
  <si>
    <t>TRPAATFH</t>
  </si>
  <si>
    <t>KZP 674</t>
  </si>
  <si>
    <t>FHRTHHNM</t>
  </si>
  <si>
    <t>JCA 439</t>
  </si>
  <si>
    <t>Sankabos problemos. Neatsidaro, užstrigusios galinės kairės pusės durys. Smulkūs kėbulo ir salono pažeidimai.</t>
  </si>
  <si>
    <t>EKAHHHTH</t>
  </si>
  <si>
    <t>JCP 804</t>
  </si>
  <si>
    <t>Du automobilio rakteliai. Girdimas bildėjimas nuo dulsintuvo bakelio. Smulkūs kėbulo ir salono pažeidimai.</t>
  </si>
  <si>
    <t>KRECEEFF</t>
  </si>
  <si>
    <t>JCP 833</t>
  </si>
  <si>
    <t>Du automobilio rakteliai. Silpnas akumuliatorius. Smulkūs kėbulo ir salono pažeidimai.</t>
  </si>
  <si>
    <t>RNMKNRTK</t>
  </si>
  <si>
    <t>JCP 803</t>
  </si>
  <si>
    <t>ENNKNFTT</t>
  </si>
  <si>
    <t>JCP 908</t>
  </si>
  <si>
    <t>Apsitrynęs vairas. Pašaliniai garsai iš pakabos. Kiti smulkūs kėbulo ir salono pažeidimai.</t>
  </si>
  <si>
    <t>EKNRCACF</t>
  </si>
  <si>
    <t>JCP 918</t>
  </si>
  <si>
    <t>MCEECCPA</t>
  </si>
  <si>
    <t>JCP 920</t>
  </si>
  <si>
    <t>HHPRAEHA</t>
  </si>
  <si>
    <t>JBN 793</t>
  </si>
  <si>
    <t>Du automobilio rakteliai. Apsitrynęs vairas. Kiti smulkūs kėbulo ir salono pažeidimai.</t>
  </si>
  <si>
    <t>CNMFPMTP</t>
  </si>
  <si>
    <t>JCP 947</t>
  </si>
  <si>
    <t>PCKRTEEK</t>
  </si>
  <si>
    <t>JCP 942</t>
  </si>
  <si>
    <t>TKPMMKHT</t>
  </si>
  <si>
    <t>JCK 497</t>
  </si>
  <si>
    <t>Smulkūs kėbulo ir salono pažeidimai.</t>
  </si>
  <si>
    <t>HCCNPNNR</t>
  </si>
  <si>
    <t>JBN 791</t>
  </si>
  <si>
    <t>TTATTRAE</t>
  </si>
  <si>
    <t>JCP 806</t>
  </si>
  <si>
    <t>Du automobilio rakteliai. Sunkiai įsijungia bėgiai. Smulkūs kėbulo ir salono pažeidimai.</t>
  </si>
  <si>
    <t>KPKHPRET</t>
  </si>
  <si>
    <t>JCG 277</t>
  </si>
  <si>
    <t>Du automobilio rakteliai. Susidėvėję bagažinės dangčio laikikliai. Smulkūs kėbulo ir salono pažeidimai.</t>
  </si>
  <si>
    <t>CPRCCHAK</t>
  </si>
  <si>
    <t>JCP 961</t>
  </si>
  <si>
    <t>EEPTFCHE</t>
  </si>
  <si>
    <t>JNS 379</t>
  </si>
  <si>
    <t>Silpnas akumuliatorius. Du automobilio rakteliai. Įbrėžimai ant priekinio bamperio. Apsitrynęs vairas. Smulkūs kėbulo ir salono pažeidimai.</t>
  </si>
  <si>
    <t>AEKRACAE</t>
  </si>
  <si>
    <t>JNS 378</t>
  </si>
  <si>
    <t>ARHFRMKN</t>
  </si>
  <si>
    <t>KPK 918</t>
  </si>
  <si>
    <t>Peugeot Boxer</t>
  </si>
  <si>
    <t>Keleivinis furgonas</t>
  </si>
  <si>
    <t>M1 klasės automobilis, 9 sėdimos vietos. Nėra galiojančios tech. apžiūros Automobilio techninė būklė nėra žinoma. Du automobilio rakteliai. Pasitrynę dažai ant variklio dangčio priekio, stogo virš galinių bagažinės durų, priekinio kairės pusės slenksčio. Pasitrynę dažai ir izoliacinės gumos ant dešinės pusės slenksčio. Korozija ant priekinių dešinės pusės durų apačios. Įvairūs kiti smulkūs kėbulo ir salono pažeidimai.</t>
  </si>
  <si>
    <t>FAEPPARP</t>
  </si>
  <si>
    <t>Gariūnų g. 43A, Vilnius, 225 aikštelė</t>
  </si>
  <si>
    <t>KPK 923</t>
  </si>
  <si>
    <t>M1 klasės automobilis, 9 sėdimos vietos. Nėra galiojančios tech. apžiūros Automobilio techninė būklė nėra žinoma. Du automobilio rakteliai. Pasitrynę dažai ant variklio dangčio priekio, stogo virš galinių bagažinės durų. Pasitrynę dažai ir izoliacinės gumos ant dešinės pusės slenksčio. Įvairūs kiti smulkūs kėbulo ir salono pažeidimai.</t>
  </si>
  <si>
    <t>MTHREEPT</t>
  </si>
  <si>
    <t>KPK 916</t>
  </si>
  <si>
    <t>M1 klasės automobilis, 9 sėdimos vietos. Nėra galiojančios tech. apžiūros Automobilio techninė būklė nėra žinoma. Dega check engine indikacija. Du automobilio rakteliai. Pasitrynę dažai ant priekinio dešinės pusės slenksčio. Korozija ant priekinių dešinės pusės durų apačios. Pasitrynę dažai ant variklio dangčio priekio, stogo virš galinių bagažinės durų. Pasitrynę dažai ir izoliacinės gumos ant dešinės pusės slenksčio. Įlenkta galinio bamperio dešinė pusė. Įvairūs kiti smulkūs kėbulo ir salono pažeidimai.</t>
  </si>
  <si>
    <t xml:space="preserve">RKRRTEAP </t>
  </si>
  <si>
    <t>KPK 920</t>
  </si>
  <si>
    <t>M1 klasės automobilis, 9 sėdimos vietos. Nėra galiojančios tech. apžiūros Automobilio techninė būklė nėra žinoma. Du automobilio rakteliai. Pasitrynę dažai ant variklio dangčio priekio, stogo virš galinių bagažinės durų, už bagažinės durų vyrių. Pasitrynę dažai ir izoliacinės gumos ant dešinės pusės slenksčio. Priekinio stiklo įdauža. Įvairūs kiti smulkūs kėbulo ir salono pažeidimai.</t>
  </si>
  <si>
    <t>PTCHPNNA</t>
  </si>
  <si>
    <t>KPK 926</t>
  </si>
  <si>
    <t>M1 klasės automobilis, 9 sėdimos vietos. Nėra galiojančios tech. apžiūros Automobilio techninė būklė nėra žinoma. Dega check engine indikacija, dingusi trauka. Du automobilio rakteliai. Pasitrynę dažai ant variklio dangčio priekio, stogo virš galinių bagažinės durų. Pasitrynę dažai ir izoliacinės gumos ant dešinės pusės slenksčio. Įvairūs kiti smulkūs kėbulo ir salono pažeidimai.</t>
  </si>
  <si>
    <t>TTCHHNNP</t>
  </si>
  <si>
    <t>KSD 975</t>
  </si>
  <si>
    <t>Škoda Rapid</t>
  </si>
  <si>
    <t>FEKKRHMF</t>
  </si>
  <si>
    <t>Du automobilio. Smulkūs kėbulo ir salono pažeidimai.</t>
  </si>
  <si>
    <t>KTJ 738</t>
  </si>
  <si>
    <t>LCP 615</t>
  </si>
  <si>
    <t>Renault Master</t>
  </si>
  <si>
    <t>Krovininiai automobiliai iki 3,5 t.</t>
  </si>
  <si>
    <t>Furgonas</t>
  </si>
  <si>
    <t>KZP 682</t>
  </si>
  <si>
    <t>KZP 679</t>
  </si>
  <si>
    <t>JOF 682</t>
  </si>
  <si>
    <t>JOF 689</t>
  </si>
  <si>
    <t>Škoda Fabia</t>
  </si>
  <si>
    <t>KJL 502</t>
  </si>
  <si>
    <t>JDB 884</t>
  </si>
  <si>
    <t>JDD 230</t>
  </si>
  <si>
    <t>JDD 227</t>
  </si>
  <si>
    <t>JDD 847</t>
  </si>
  <si>
    <t>JCP 915</t>
  </si>
  <si>
    <t>JDD 851</t>
  </si>
  <si>
    <t>JDD 231</t>
  </si>
  <si>
    <t>JCP 927</t>
  </si>
  <si>
    <t>KECENMPH</t>
  </si>
  <si>
    <t>MNCMHMPN</t>
  </si>
  <si>
    <t>RHMHKTEN</t>
  </si>
  <si>
    <t>TNPNKNCC</t>
  </si>
  <si>
    <t>MNKMCEHE</t>
  </si>
  <si>
    <t>TEERTCHP</t>
  </si>
  <si>
    <t>MTMNTECK</t>
  </si>
  <si>
    <t>TEHERTRC</t>
  </si>
  <si>
    <t>RFRRFTKT</t>
  </si>
  <si>
    <t>MHHMFAEE</t>
  </si>
  <si>
    <t>RNKKKRAH</t>
  </si>
  <si>
    <t>FENMPHNK</t>
  </si>
  <si>
    <t>NRHPKCRN</t>
  </si>
  <si>
    <t>NFMACCFT</t>
  </si>
  <si>
    <t>RFAARKCC</t>
  </si>
  <si>
    <t>Mindaugas Umbrasas, tel. 8 619 51920</t>
  </si>
  <si>
    <t>Mindaugas Umbrasas, tel. 8 619 51921</t>
  </si>
  <si>
    <t>Mindaugas Umbrasas, tel. 8 619 51922</t>
  </si>
  <si>
    <t>Mindaugas Umbrasas, tel. 8 619 51923</t>
  </si>
  <si>
    <t>Mindaugas Umbrasas, tel. 8 619 51924</t>
  </si>
  <si>
    <t>Mindaugas Umbrasas, tel. 8 619 51925</t>
  </si>
  <si>
    <t>Mindaugas Umbrasas, tel. 8 619 51926</t>
  </si>
  <si>
    <t>Mindaugas Umbrasas, tel. 8 619 51919</t>
  </si>
  <si>
    <t>Mindaugas Umbrasas, tel. 8 619 51911</t>
  </si>
  <si>
    <t>Mindaugas Umbrasas, tel. 8 619 51912</t>
  </si>
  <si>
    <t>Mindaugas Umbrasas, tel. 8 619 51913</t>
  </si>
  <si>
    <t>Mindaugas Umbrasas, tel. 8 619 51914</t>
  </si>
  <si>
    <t>Mindaugas Umbrasas, tel. 8 619 51915</t>
  </si>
  <si>
    <t>Mindaugas Umbrasas, tel. 8 619 51916</t>
  </si>
  <si>
    <t>Mindaugas Umbrasas, tel. 8 619 51917</t>
  </si>
  <si>
    <t>Mindaugas Umbrasas, tel. 8 619 51918</t>
  </si>
  <si>
    <t>Pradinė pardavimo kaina 2024.11.04
 KONKURSUI, Eur su PVM.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</si>
</sst>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86"/>
      <scheme val="minor"/>
    </font>
    <font>
      <b/>
      <sz val="11"/>
      <name val="Times New Roman"/>
      <family val="1"/>
      <charset val="186"/>
    </font>
    <font>
      <b/>
      <vertAlign val="superscript"/>
      <sz val="11"/>
      <name val="Times New Roman"/>
      <family val="1"/>
      <charset val="186"/>
    </font>
    <font>
      <sz val="11"/>
      <name val="Times New Roman"/>
      <family val="1"/>
      <charset val="186"/>
    </font>
    <font>
      <sz val="10"/>
      <name val="Arial"/>
      <family val="2"/>
      <charset val="186"/>
    </font>
    <font>
      <sz val="11"/>
      <name val="Times"/>
      <family val="1"/>
    </font>
    <font>
      <sz val="11"/>
      <color theme="1"/>
      <name val="Calibri"/>
      <family val="2"/>
      <charset val="186"/>
      <scheme val="minor"/>
    </font>
    <font>
      <sz val="11"/>
      <color theme="1"/>
      <name val="Times New Roman"/>
      <family val="1"/>
      <charset val="186"/>
    </font>
    <font>
      <sz val="8"/>
      <name val="Calibri"/>
      <family val="2"/>
      <charset val="186"/>
      <scheme val="minor"/>
    </font>
    <font>
      <u/>
      <sz val="11"/>
      <color theme="10"/>
      <name val="Calibri"/>
      <family val="2"/>
      <charset val="186"/>
      <scheme val="minor"/>
    </font>
    <font>
      <sz val="14"/>
      <name val="Times New Roman"/>
      <family val="1"/>
      <charset val="186"/>
    </font>
    <font>
      <b/>
      <sz val="14"/>
      <name val="Times New Roman"/>
      <family val="1"/>
      <charset val="186"/>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0" fontId="4" fillId="0" borderId="0"/>
    <xf numFmtId="0" fontId="4" fillId="0" borderId="0"/>
    <xf numFmtId="0" fontId="6" fillId="0" borderId="0"/>
    <xf numFmtId="0" fontId="9" fillId="0" borderId="0" applyNumberFormat="0" applyFill="0" applyBorder="0" applyAlignment="0" applyProtection="0"/>
  </cellStyleXfs>
  <cellXfs count="58">
    <xf numFmtId="0" fontId="0" fillId="0" borderId="0" xfId="0"/>
    <xf numFmtId="0" fontId="3" fillId="0" borderId="0" xfId="0" applyFont="1" applyFill="1"/>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alignment wrapText="1"/>
    </xf>
    <xf numFmtId="3" fontId="3" fillId="0" borderId="1" xfId="0" applyNumberFormat="1" applyFont="1" applyBorder="1" applyAlignment="1">
      <alignment horizontal="center" vertical="center" wrapText="1"/>
    </xf>
    <xf numFmtId="0" fontId="3" fillId="0" borderId="0" xfId="0" applyFont="1"/>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3" fontId="1" fillId="0" borderId="5" xfId="0" applyNumberFormat="1" applyFont="1" applyFill="1" applyBorder="1" applyAlignment="1">
      <alignment horizontal="center" vertical="center" wrapText="1"/>
    </xf>
    <xf numFmtId="14" fontId="1" fillId="0" borderId="6" xfId="0" applyNumberFormat="1" applyFont="1" applyFill="1" applyBorder="1" applyAlignment="1">
      <alignment horizontal="center" vertical="center" wrapText="1"/>
    </xf>
    <xf numFmtId="0" fontId="1" fillId="0" borderId="7" xfId="0" applyFont="1" applyFill="1" applyBorder="1" applyAlignment="1">
      <alignment horizontal="center" vertical="center" wrapText="1"/>
    </xf>
    <xf numFmtId="14" fontId="3" fillId="0" borderId="1" xfId="0" applyNumberFormat="1" applyFont="1" applyBorder="1" applyAlignment="1">
      <alignment horizontal="center" vertical="center"/>
    </xf>
    <xf numFmtId="2" fontId="7" fillId="0" borderId="1" xfId="0" applyNumberFormat="1" applyFont="1" applyBorder="1" applyAlignment="1">
      <alignment horizontal="left" vertical="center"/>
    </xf>
    <xf numFmtId="2" fontId="3" fillId="0" borderId="3" xfId="0" applyNumberFormat="1" applyFont="1" applyBorder="1" applyAlignment="1">
      <alignment horizontal="left" vertical="center"/>
    </xf>
    <xf numFmtId="0" fontId="1" fillId="0" borderId="6"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vertical="center"/>
    </xf>
    <xf numFmtId="1" fontId="5" fillId="0" borderId="1" xfId="0" applyNumberFormat="1" applyFont="1" applyBorder="1" applyAlignment="1">
      <alignment horizontal="center" vertical="center"/>
    </xf>
    <xf numFmtId="4" fontId="1" fillId="0" borderId="1" xfId="0" quotePrefix="1" applyNumberFormat="1" applyFont="1" applyBorder="1" applyAlignment="1">
      <alignment horizontal="center" vertical="center" wrapText="1"/>
    </xf>
    <xf numFmtId="0" fontId="3" fillId="0" borderId="2" xfId="0" applyFont="1" applyBorder="1" applyAlignment="1">
      <alignment horizontal="center" vertical="center" wrapText="1"/>
    </xf>
    <xf numFmtId="0" fontId="9" fillId="0" borderId="1" xfId="4" applyBorder="1" applyAlignment="1">
      <alignment horizontal="center" vertical="center"/>
    </xf>
    <xf numFmtId="0" fontId="9" fillId="0" borderId="1" xfId="4"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xf>
    <xf numFmtId="2" fontId="3" fillId="0" borderId="1" xfId="0" applyNumberFormat="1" applyFont="1" applyFill="1" applyBorder="1" applyAlignment="1">
      <alignment vertical="center"/>
    </xf>
    <xf numFmtId="1" fontId="5" fillId="0" borderId="1" xfId="0" applyNumberFormat="1" applyFont="1" applyFill="1" applyBorder="1" applyAlignment="1">
      <alignment horizontal="center" vertical="center"/>
    </xf>
    <xf numFmtId="2" fontId="7" fillId="0" borderId="1" xfId="0" applyNumberFormat="1" applyFont="1" applyFill="1" applyBorder="1" applyAlignment="1">
      <alignment horizontal="left" vertical="center"/>
    </xf>
    <xf numFmtId="2" fontId="3" fillId="0" borderId="3" xfId="0" applyNumberFormat="1" applyFont="1" applyFill="1" applyBorder="1" applyAlignment="1">
      <alignment horizontal="lef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4" fontId="1" fillId="0" borderId="1" xfId="0" quotePrefix="1"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xf>
    <xf numFmtId="2" fontId="3" fillId="0" borderId="1" xfId="0" applyNumberFormat="1" applyFont="1" applyFill="1" applyBorder="1" applyAlignment="1">
      <alignment vertical="center"/>
    </xf>
    <xf numFmtId="1" fontId="5" fillId="0" borderId="1" xfId="0" applyNumberFormat="1" applyFont="1" applyFill="1" applyBorder="1" applyAlignment="1">
      <alignment horizontal="center" vertical="center"/>
    </xf>
    <xf numFmtId="2" fontId="7" fillId="0" borderId="1" xfId="0" applyNumberFormat="1" applyFont="1" applyFill="1" applyBorder="1" applyAlignment="1">
      <alignment horizontal="left" vertical="center"/>
    </xf>
    <xf numFmtId="2" fontId="3" fillId="0" borderId="3" xfId="0" applyNumberFormat="1" applyFont="1" applyFill="1" applyBorder="1" applyAlignment="1">
      <alignment horizontal="left" vertical="center"/>
    </xf>
    <xf numFmtId="2" fontId="3" fillId="0" borderId="1" xfId="0" applyNumberFormat="1" applyFont="1" applyBorder="1" applyAlignment="1">
      <alignment vertic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xf>
    <xf numFmtId="0" fontId="3" fillId="0" borderId="10" xfId="0" applyFont="1" applyBorder="1" applyAlignment="1">
      <alignment horizontal="center" vertical="center" wrapText="1"/>
    </xf>
    <xf numFmtId="0" fontId="5" fillId="0" borderId="10" xfId="0" applyFont="1" applyBorder="1" applyAlignment="1">
      <alignment horizontal="center" vertical="center" wrapText="1"/>
    </xf>
    <xf numFmtId="3" fontId="3" fillId="0" borderId="10" xfId="0" applyNumberFormat="1" applyFont="1" applyBorder="1" applyAlignment="1">
      <alignment horizontal="center" vertical="center" wrapText="1"/>
    </xf>
    <xf numFmtId="4" fontId="1" fillId="0" borderId="10" xfId="0" quotePrefix="1" applyNumberFormat="1" applyFont="1" applyBorder="1" applyAlignment="1">
      <alignment horizontal="center" vertical="center" wrapText="1"/>
    </xf>
    <xf numFmtId="14" fontId="3" fillId="0" borderId="10" xfId="0" applyNumberFormat="1" applyFont="1" applyBorder="1" applyAlignment="1">
      <alignment horizontal="center" vertical="center"/>
    </xf>
    <xf numFmtId="2" fontId="3" fillId="0" borderId="10" xfId="0" applyNumberFormat="1" applyFont="1" applyBorder="1" applyAlignment="1">
      <alignment vertical="center"/>
    </xf>
    <xf numFmtId="1" fontId="5" fillId="0" borderId="10" xfId="0" applyNumberFormat="1" applyFont="1" applyBorder="1" applyAlignment="1">
      <alignment horizontal="center" vertical="center"/>
    </xf>
    <xf numFmtId="2" fontId="7" fillId="0" borderId="10" xfId="0" applyNumberFormat="1" applyFont="1" applyBorder="1" applyAlignment="1">
      <alignment horizontal="left" vertical="center"/>
    </xf>
    <xf numFmtId="2" fontId="3" fillId="0" borderId="11" xfId="0" applyNumberFormat="1" applyFont="1" applyBorder="1" applyAlignment="1">
      <alignment horizontal="left" vertical="center"/>
    </xf>
    <xf numFmtId="0" fontId="10" fillId="0" borderId="8" xfId="0" applyFont="1" applyFill="1" applyBorder="1" applyAlignment="1">
      <alignment horizontal="center"/>
    </xf>
  </cellXfs>
  <cellStyles count="5">
    <cellStyle name="Hyperlink" xfId="4" builtinId="8"/>
    <cellStyle name="Įprastas 2" xfId="1" xr:uid="{00000000-0005-0000-0000-000000000000}"/>
    <cellStyle name="Normal" xfId="0" builtinId="0"/>
    <cellStyle name="Normal 2" xfId="3" xr:uid="{00000000-0005-0000-0000-000003000000}"/>
    <cellStyle name="Normal 3" xfId="2" xr:uid="{00000000-0005-0000-0000-000004000000}"/>
  </cellStyles>
  <dxfs count="1">
    <dxf>
      <font>
        <color rgb="FF9C0006"/>
      </font>
      <fill>
        <patternFill>
          <bgColor rgb="FFFFC7CE"/>
        </patternFill>
      </fill>
    </dxf>
  </dxfs>
  <tableStyles count="0" defaultTableStyle="TableStyleMedium2" defaultPivotStyle="PivotStyleLight16"/>
  <colors>
    <mruColors>
      <color rgb="FF000099"/>
      <color rgb="FF1908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Padaliniai\Bendras_visiems\AUKCIONAI\AUKCIONAS_2024.10.18\Darbiniai\Iki%202024.10.11%20neparduot&#371;%20TP%20kain&#371;%20ma&#382;inimas.xlsx" TargetMode="External"/><Relationship Id="rId1" Type="http://schemas.openxmlformats.org/officeDocument/2006/relationships/externalLinkPath" Target="/Padaliniai/Bendras_visiems/AUKCIONAI/AUKCIONAS_2024.10.18/Darbiniai/Iki%202024.10.11%20neparduot&#371;%20TP%20kain&#371;%20ma&#382;inim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onkursui"/>
      <sheetName val="2020-03-05 Aukcionas"/>
    </sheetNames>
    <sheetDataSet>
      <sheetData sheetId="0">
        <row r="1">
          <cell r="B1" t="str">
            <v>Valst. Nr.</v>
          </cell>
          <cell r="C1" t="str">
            <v>Markė, modelis</v>
          </cell>
          <cell r="D1" t="str">
            <v>Metai</v>
          </cell>
          <cell r="E1" t="str">
            <v>Kuro tipas</v>
          </cell>
          <cell r="F1" t="str">
            <v>Pavarų dėžė</v>
          </cell>
          <cell r="G1" t="str">
            <v>Dienos pardavime</v>
          </cell>
          <cell r="H1" t="str">
            <v>Rida</v>
          </cell>
          <cell r="I1" t="str">
            <v>Būklė</v>
          </cell>
          <cell r="J1" t="str">
            <v>Pradinė pardavimo kaina 2024.10.11 Konkurse / 2024.10.10 Aukcione, Eur su PVM</v>
          </cell>
          <cell r="K1" t="str">
            <v>Siūloma kaina 2024.10.18 Konkursui, Eur su PVM</v>
          </cell>
        </row>
        <row r="2">
          <cell r="B2" t="str">
            <v>JDD 224</v>
          </cell>
          <cell r="C2" t="str">
            <v>Suzuki Vitara 4x4</v>
          </cell>
          <cell r="D2">
            <v>2016</v>
          </cell>
          <cell r="E2" t="str">
            <v>Benzinas</v>
          </cell>
          <cell r="F2" t="str">
            <v>Mechaninė</v>
          </cell>
          <cell r="G2">
            <v>120</v>
          </cell>
          <cell r="H2">
            <v>155039</v>
          </cell>
          <cell r="I2" t="str">
            <v>B</v>
          </cell>
          <cell r="J2">
            <v>7500</v>
          </cell>
          <cell r="K2">
            <v>6400</v>
          </cell>
        </row>
        <row r="3">
          <cell r="B3" t="str">
            <v>LCA 482</v>
          </cell>
          <cell r="C3" t="str">
            <v>Toyota Camry</v>
          </cell>
          <cell r="D3">
            <v>2019</v>
          </cell>
          <cell r="E3" t="str">
            <v>Benzinas/Elektra</v>
          </cell>
          <cell r="F3" t="str">
            <v>Automatinė</v>
          </cell>
          <cell r="G3">
            <v>106</v>
          </cell>
          <cell r="H3">
            <v>103383</v>
          </cell>
          <cell r="I3" t="str">
            <v>A</v>
          </cell>
          <cell r="J3">
            <v>21900</v>
          </cell>
          <cell r="K3">
            <v>21900</v>
          </cell>
        </row>
        <row r="4">
          <cell r="B4" t="str">
            <v>KTJ 712</v>
          </cell>
          <cell r="C4" t="str">
            <v>VW Caddy</v>
          </cell>
          <cell r="D4">
            <v>2018</v>
          </cell>
          <cell r="E4" t="str">
            <v>Dyzelinas</v>
          </cell>
          <cell r="F4" t="str">
            <v>Mechaninė</v>
          </cell>
          <cell r="G4">
            <v>15</v>
          </cell>
          <cell r="H4">
            <v>80980</v>
          </cell>
          <cell r="I4" t="str">
            <v>A</v>
          </cell>
          <cell r="J4">
            <v>13700</v>
          </cell>
          <cell r="K4">
            <v>12300</v>
          </cell>
        </row>
        <row r="5">
          <cell r="B5" t="str">
            <v>HOJ 992</v>
          </cell>
          <cell r="C5" t="str">
            <v>VW Caddy</v>
          </cell>
          <cell r="D5">
            <v>2015</v>
          </cell>
          <cell r="E5" t="str">
            <v>Dyzelinas</v>
          </cell>
          <cell r="F5" t="str">
            <v>Mechaninė</v>
          </cell>
          <cell r="G5">
            <v>8</v>
          </cell>
          <cell r="H5">
            <v>80865</v>
          </cell>
          <cell r="I5" t="str">
            <v>A</v>
          </cell>
          <cell r="J5">
            <v>8300</v>
          </cell>
          <cell r="K5">
            <v>7400</v>
          </cell>
        </row>
        <row r="6">
          <cell r="B6" t="str">
            <v>KTJ 736</v>
          </cell>
          <cell r="C6" t="str">
            <v>VW Caddy</v>
          </cell>
          <cell r="D6">
            <v>2018</v>
          </cell>
          <cell r="E6" t="str">
            <v>Dyzelinas</v>
          </cell>
          <cell r="F6" t="str">
            <v>Mechaninė</v>
          </cell>
          <cell r="G6">
            <v>8</v>
          </cell>
          <cell r="H6">
            <v>79003</v>
          </cell>
          <cell r="I6" t="str">
            <v>A</v>
          </cell>
          <cell r="J6">
            <v>13700</v>
          </cell>
          <cell r="K6">
            <v>12300</v>
          </cell>
        </row>
        <row r="7">
          <cell r="B7" t="str">
            <v>KZP 698</v>
          </cell>
          <cell r="C7" t="str">
            <v>VW Caddy 4Motion</v>
          </cell>
          <cell r="D7">
            <v>2019</v>
          </cell>
          <cell r="E7" t="str">
            <v>Dyzelinas</v>
          </cell>
          <cell r="F7" t="str">
            <v>Mechaninė</v>
          </cell>
          <cell r="G7">
            <v>8</v>
          </cell>
          <cell r="H7">
            <v>87684</v>
          </cell>
          <cell r="I7" t="str">
            <v>A</v>
          </cell>
          <cell r="J7">
            <v>17200</v>
          </cell>
          <cell r="K7">
            <v>15400</v>
          </cell>
        </row>
        <row r="8">
          <cell r="B8" t="str">
            <v>KZP 724</v>
          </cell>
          <cell r="C8" t="str">
            <v>VW Caddy 4Motion</v>
          </cell>
          <cell r="D8">
            <v>2019</v>
          </cell>
          <cell r="E8" t="str">
            <v>Dyzelinas</v>
          </cell>
          <cell r="F8" t="str">
            <v>Mechaninė</v>
          </cell>
          <cell r="G8">
            <v>8</v>
          </cell>
          <cell r="H8">
            <v>116154</v>
          </cell>
          <cell r="I8" t="str">
            <v>A</v>
          </cell>
          <cell r="J8">
            <v>17200</v>
          </cell>
          <cell r="K8">
            <v>15400</v>
          </cell>
        </row>
        <row r="9">
          <cell r="B9" t="str">
            <v>KZP 647</v>
          </cell>
          <cell r="C9" t="str">
            <v>VW Caddy 4Motion</v>
          </cell>
          <cell r="D9">
            <v>2019</v>
          </cell>
          <cell r="E9" t="str">
            <v>Dyzelinas</v>
          </cell>
          <cell r="F9" t="str">
            <v>Mechaninė</v>
          </cell>
          <cell r="G9">
            <v>8</v>
          </cell>
          <cell r="H9">
            <v>119168</v>
          </cell>
          <cell r="I9" t="str">
            <v>A</v>
          </cell>
          <cell r="J9">
            <v>17200</v>
          </cell>
          <cell r="K9">
            <v>15400</v>
          </cell>
        </row>
        <row r="10">
          <cell r="B10" t="str">
            <v>KZP 683</v>
          </cell>
          <cell r="C10" t="str">
            <v>VW Caddy 4Motion</v>
          </cell>
          <cell r="D10">
            <v>2019</v>
          </cell>
          <cell r="E10" t="str">
            <v>Dyzelinas</v>
          </cell>
          <cell r="F10" t="str">
            <v>Mechaninė</v>
          </cell>
          <cell r="G10">
            <v>8</v>
          </cell>
          <cell r="H10">
            <v>129257</v>
          </cell>
          <cell r="I10" t="str">
            <v>A</v>
          </cell>
          <cell r="J10">
            <v>17200</v>
          </cell>
          <cell r="K10">
            <v>15400</v>
          </cell>
        </row>
        <row r="11">
          <cell r="B11" t="str">
            <v>KZP 674</v>
          </cell>
          <cell r="C11" t="str">
            <v>VW Caddy 4Motion</v>
          </cell>
          <cell r="D11">
            <v>2019</v>
          </cell>
          <cell r="E11" t="str">
            <v>Dyzelinas</v>
          </cell>
          <cell r="F11" t="str">
            <v>Mechaninė</v>
          </cell>
          <cell r="G11">
            <v>8</v>
          </cell>
          <cell r="H11">
            <v>170833</v>
          </cell>
          <cell r="I11" t="str">
            <v>A</v>
          </cell>
          <cell r="J11">
            <v>17200</v>
          </cell>
          <cell r="K11">
            <v>15400</v>
          </cell>
        </row>
        <row r="12">
          <cell r="B12" t="str">
            <v>JCA 439</v>
          </cell>
          <cell r="C12" t="str">
            <v>Suzuki Vitara 4x4</v>
          </cell>
          <cell r="D12">
            <v>2015</v>
          </cell>
          <cell r="E12" t="str">
            <v>Benzinas</v>
          </cell>
          <cell r="F12" t="str">
            <v>Mechaninė</v>
          </cell>
          <cell r="G12">
            <v>8</v>
          </cell>
          <cell r="H12">
            <v>178717</v>
          </cell>
          <cell r="I12" t="str">
            <v>A</v>
          </cell>
          <cell r="J12">
            <v>10300</v>
          </cell>
          <cell r="K12">
            <v>9200</v>
          </cell>
        </row>
        <row r="13">
          <cell r="B13" t="str">
            <v>JCP 804</v>
          </cell>
          <cell r="C13" t="str">
            <v>Suzuki Vitara 4x4</v>
          </cell>
          <cell r="D13">
            <v>2016</v>
          </cell>
          <cell r="E13" t="str">
            <v>Benzinas</v>
          </cell>
          <cell r="F13" t="str">
            <v>Mechaninė</v>
          </cell>
          <cell r="G13">
            <v>8</v>
          </cell>
          <cell r="H13">
            <v>107566</v>
          </cell>
          <cell r="I13" t="str">
            <v>A</v>
          </cell>
          <cell r="J13">
            <v>11400</v>
          </cell>
          <cell r="K13">
            <v>10200</v>
          </cell>
        </row>
        <row r="14">
          <cell r="B14" t="str">
            <v>JCP 833</v>
          </cell>
          <cell r="C14" t="str">
            <v>Suzuki Vitara 4x4</v>
          </cell>
          <cell r="D14">
            <v>2016</v>
          </cell>
          <cell r="E14" t="str">
            <v>Benzinas</v>
          </cell>
          <cell r="F14" t="str">
            <v>Mechaninė</v>
          </cell>
          <cell r="G14">
            <v>8</v>
          </cell>
          <cell r="H14">
            <v>110086</v>
          </cell>
          <cell r="I14" t="str">
            <v>A</v>
          </cell>
          <cell r="J14">
            <v>11400</v>
          </cell>
          <cell r="K14">
            <v>10200</v>
          </cell>
        </row>
        <row r="15">
          <cell r="B15" t="str">
            <v>JCP 803</v>
          </cell>
          <cell r="C15" t="str">
            <v>Suzuki Vitara 4x4</v>
          </cell>
          <cell r="D15">
            <v>2016</v>
          </cell>
          <cell r="E15" t="str">
            <v>Benzinas</v>
          </cell>
          <cell r="F15" t="str">
            <v>Mechaninė</v>
          </cell>
          <cell r="G15">
            <v>8</v>
          </cell>
          <cell r="H15">
            <v>123559</v>
          </cell>
          <cell r="I15" t="str">
            <v>A</v>
          </cell>
          <cell r="J15">
            <v>11400</v>
          </cell>
          <cell r="K15">
            <v>10200</v>
          </cell>
        </row>
        <row r="16">
          <cell r="B16" t="str">
            <v>JCP 908</v>
          </cell>
          <cell r="C16" t="str">
            <v>Suzuki Vitara 4x4</v>
          </cell>
          <cell r="D16">
            <v>2016</v>
          </cell>
          <cell r="E16" t="str">
            <v>Benzinas</v>
          </cell>
          <cell r="F16" t="str">
            <v>Mechaninė</v>
          </cell>
          <cell r="G16">
            <v>8</v>
          </cell>
          <cell r="H16">
            <v>129265</v>
          </cell>
          <cell r="I16" t="str">
            <v>A</v>
          </cell>
          <cell r="J16">
            <v>11400</v>
          </cell>
          <cell r="K16">
            <v>10200</v>
          </cell>
        </row>
        <row r="17">
          <cell r="B17" t="str">
            <v>JCP 918</v>
          </cell>
          <cell r="C17" t="str">
            <v>Suzuki Vitara 4x4</v>
          </cell>
          <cell r="D17">
            <v>2016</v>
          </cell>
          <cell r="E17" t="str">
            <v>Benzinas</v>
          </cell>
          <cell r="F17" t="str">
            <v>Mechaninė</v>
          </cell>
          <cell r="G17">
            <v>8</v>
          </cell>
          <cell r="H17">
            <v>141549</v>
          </cell>
          <cell r="I17" t="str">
            <v>A</v>
          </cell>
          <cell r="J17">
            <v>11400</v>
          </cell>
          <cell r="K17">
            <v>10200</v>
          </cell>
        </row>
        <row r="18">
          <cell r="B18" t="str">
            <v>JCP 920</v>
          </cell>
          <cell r="C18" t="str">
            <v>Suzuki Vitara 4x4</v>
          </cell>
          <cell r="D18">
            <v>2016</v>
          </cell>
          <cell r="E18" t="str">
            <v>Benzinas</v>
          </cell>
          <cell r="F18" t="str">
            <v>Mechaninė</v>
          </cell>
          <cell r="G18">
            <v>8</v>
          </cell>
          <cell r="H18">
            <v>145104</v>
          </cell>
          <cell r="I18" t="str">
            <v>A</v>
          </cell>
          <cell r="J18">
            <v>11400</v>
          </cell>
          <cell r="K18">
            <v>10200</v>
          </cell>
        </row>
        <row r="19">
          <cell r="B19" t="str">
            <v>JBN 793</v>
          </cell>
          <cell r="C19" t="str">
            <v>Suzuki Vitara 4x4</v>
          </cell>
          <cell r="D19">
            <v>2016</v>
          </cell>
          <cell r="E19" t="str">
            <v>Benzinas</v>
          </cell>
          <cell r="F19" t="str">
            <v>Mechaninė</v>
          </cell>
          <cell r="G19">
            <v>8</v>
          </cell>
          <cell r="H19">
            <v>155542</v>
          </cell>
          <cell r="I19" t="str">
            <v>A</v>
          </cell>
          <cell r="J19">
            <v>11400</v>
          </cell>
          <cell r="K19">
            <v>10200</v>
          </cell>
        </row>
        <row r="20">
          <cell r="B20" t="str">
            <v>JCP 947</v>
          </cell>
          <cell r="C20" t="str">
            <v>Suzuki Vitara 4x4</v>
          </cell>
          <cell r="D20">
            <v>2016</v>
          </cell>
          <cell r="E20" t="str">
            <v>Benzinas</v>
          </cell>
          <cell r="F20" t="str">
            <v>Mechaninė</v>
          </cell>
          <cell r="G20">
            <v>8</v>
          </cell>
          <cell r="H20">
            <v>164254</v>
          </cell>
          <cell r="I20" t="str">
            <v>A</v>
          </cell>
          <cell r="J20">
            <v>11400</v>
          </cell>
          <cell r="K20">
            <v>10200</v>
          </cell>
        </row>
        <row r="21">
          <cell r="B21" t="str">
            <v>JCP 942</v>
          </cell>
          <cell r="C21" t="str">
            <v>Suzuki Vitara 4x4</v>
          </cell>
          <cell r="D21">
            <v>2016</v>
          </cell>
          <cell r="E21" t="str">
            <v>Benzinas</v>
          </cell>
          <cell r="F21" t="str">
            <v>Mechaninė</v>
          </cell>
          <cell r="G21">
            <v>8</v>
          </cell>
          <cell r="H21">
            <v>166952</v>
          </cell>
          <cell r="I21" t="str">
            <v>A</v>
          </cell>
          <cell r="J21">
            <v>11400</v>
          </cell>
          <cell r="K21">
            <v>10200</v>
          </cell>
        </row>
        <row r="22">
          <cell r="B22" t="str">
            <v>JCK 497</v>
          </cell>
          <cell r="C22" t="str">
            <v>Suzuki Vitara 4x4</v>
          </cell>
          <cell r="D22">
            <v>2016</v>
          </cell>
          <cell r="E22" t="str">
            <v>Benzinas</v>
          </cell>
          <cell r="F22" t="str">
            <v>Mechaninė</v>
          </cell>
          <cell r="G22">
            <v>8</v>
          </cell>
          <cell r="H22">
            <v>174783</v>
          </cell>
          <cell r="I22" t="str">
            <v>A</v>
          </cell>
          <cell r="J22">
            <v>11400</v>
          </cell>
          <cell r="K22">
            <v>10200</v>
          </cell>
        </row>
        <row r="23">
          <cell r="B23" t="str">
            <v>JBN 791</v>
          </cell>
          <cell r="C23" t="str">
            <v>Suzuki Vitara 4x4</v>
          </cell>
          <cell r="D23">
            <v>2016</v>
          </cell>
          <cell r="E23" t="str">
            <v>Benzinas</v>
          </cell>
          <cell r="F23" t="str">
            <v>Mechaninė</v>
          </cell>
          <cell r="G23">
            <v>8</v>
          </cell>
          <cell r="H23">
            <v>179772</v>
          </cell>
          <cell r="I23" t="str">
            <v>A</v>
          </cell>
          <cell r="J23">
            <v>11400</v>
          </cell>
          <cell r="K23">
            <v>10200</v>
          </cell>
        </row>
        <row r="24">
          <cell r="B24" t="str">
            <v>JCP 806</v>
          </cell>
          <cell r="C24" t="str">
            <v>Suzuki Vitara 4x4</v>
          </cell>
          <cell r="D24">
            <v>2016</v>
          </cell>
          <cell r="E24" t="str">
            <v>Benzinas</v>
          </cell>
          <cell r="F24" t="str">
            <v>Mechaninė</v>
          </cell>
          <cell r="G24">
            <v>8</v>
          </cell>
          <cell r="H24">
            <v>185260</v>
          </cell>
          <cell r="I24" t="str">
            <v>A</v>
          </cell>
          <cell r="J24">
            <v>11400</v>
          </cell>
          <cell r="K24">
            <v>10200</v>
          </cell>
        </row>
        <row r="25">
          <cell r="B25" t="str">
            <v>JCG 277</v>
          </cell>
          <cell r="C25" t="str">
            <v>Suzuki Vitara 4x4</v>
          </cell>
          <cell r="D25">
            <v>2016</v>
          </cell>
          <cell r="E25" t="str">
            <v>Benzinas</v>
          </cell>
          <cell r="F25" t="str">
            <v>Mechaninė</v>
          </cell>
          <cell r="G25">
            <v>8</v>
          </cell>
          <cell r="H25">
            <v>185878</v>
          </cell>
          <cell r="I25" t="str">
            <v>A</v>
          </cell>
          <cell r="J25">
            <v>11400</v>
          </cell>
          <cell r="K25">
            <v>10200</v>
          </cell>
        </row>
        <row r="26">
          <cell r="B26" t="str">
            <v>JCP 961</v>
          </cell>
          <cell r="C26" t="str">
            <v>Suzuki Vitara 4x4</v>
          </cell>
          <cell r="D26">
            <v>2016</v>
          </cell>
          <cell r="E26" t="str">
            <v>Benzinas</v>
          </cell>
          <cell r="F26" t="str">
            <v>Mechaninė</v>
          </cell>
          <cell r="G26">
            <v>8</v>
          </cell>
          <cell r="H26">
            <v>233300</v>
          </cell>
          <cell r="I26" t="str">
            <v>A</v>
          </cell>
          <cell r="J26">
            <v>11400</v>
          </cell>
          <cell r="K26">
            <v>10200</v>
          </cell>
        </row>
        <row r="27">
          <cell r="B27" t="str">
            <v>JNS 379</v>
          </cell>
          <cell r="C27" t="str">
            <v>Suzuki Vitara 4x4</v>
          </cell>
          <cell r="D27">
            <v>2017</v>
          </cell>
          <cell r="E27" t="str">
            <v>Benzinas</v>
          </cell>
          <cell r="F27" t="str">
            <v>Mechaninė</v>
          </cell>
          <cell r="G27">
            <v>8</v>
          </cell>
          <cell r="H27">
            <v>84712</v>
          </cell>
          <cell r="I27" t="str">
            <v>A</v>
          </cell>
          <cell r="J27">
            <v>12600</v>
          </cell>
          <cell r="K27">
            <v>11300</v>
          </cell>
        </row>
        <row r="28">
          <cell r="B28" t="str">
            <v>JNS 378</v>
          </cell>
          <cell r="C28" t="str">
            <v>Suzuki Vitara 4x4</v>
          </cell>
          <cell r="D28">
            <v>2017</v>
          </cell>
          <cell r="E28" t="str">
            <v>Benzinas</v>
          </cell>
          <cell r="F28" t="str">
            <v>Mechaninė</v>
          </cell>
          <cell r="G28">
            <v>8</v>
          </cell>
          <cell r="H28">
            <v>165489</v>
          </cell>
          <cell r="I28" t="str">
            <v>A</v>
          </cell>
          <cell r="J28">
            <v>12600</v>
          </cell>
          <cell r="K28">
            <v>11300</v>
          </cell>
        </row>
        <row r="29">
          <cell r="B29" t="str">
            <v>KPK 918</v>
          </cell>
          <cell r="C29" t="str">
            <v>Peugeot Boxer</v>
          </cell>
          <cell r="D29">
            <v>2018</v>
          </cell>
          <cell r="E29" t="str">
            <v>Dyzelinas</v>
          </cell>
          <cell r="F29" t="str">
            <v>Mechaninė</v>
          </cell>
          <cell r="G29">
            <v>1</v>
          </cell>
          <cell r="H29">
            <v>159560</v>
          </cell>
          <cell r="I29" t="str">
            <v>A</v>
          </cell>
          <cell r="J29">
            <v>14500</v>
          </cell>
          <cell r="K29">
            <v>13000</v>
          </cell>
        </row>
        <row r="30">
          <cell r="B30" t="str">
            <v>KPK 923</v>
          </cell>
          <cell r="C30" t="str">
            <v>Peugeot Boxer</v>
          </cell>
          <cell r="D30">
            <v>2018</v>
          </cell>
          <cell r="E30" t="str">
            <v>Dyzelinas</v>
          </cell>
          <cell r="F30" t="str">
            <v>Mechaninė</v>
          </cell>
          <cell r="G30">
            <v>1</v>
          </cell>
          <cell r="H30">
            <v>165733</v>
          </cell>
          <cell r="I30" t="str">
            <v>A</v>
          </cell>
          <cell r="J30">
            <v>14500</v>
          </cell>
          <cell r="K30">
            <v>13000</v>
          </cell>
        </row>
        <row r="31">
          <cell r="B31" t="str">
            <v>KPK 916</v>
          </cell>
          <cell r="C31" t="str">
            <v>Peugeot Boxer</v>
          </cell>
          <cell r="D31">
            <v>2018</v>
          </cell>
          <cell r="E31" t="str">
            <v>Dyzelinas</v>
          </cell>
          <cell r="F31" t="str">
            <v>Mechaninė</v>
          </cell>
          <cell r="G31">
            <v>1</v>
          </cell>
          <cell r="H31">
            <v>166213</v>
          </cell>
          <cell r="I31" t="str">
            <v>A</v>
          </cell>
          <cell r="J31">
            <v>14500</v>
          </cell>
          <cell r="K31">
            <v>13000</v>
          </cell>
        </row>
        <row r="32">
          <cell r="B32" t="str">
            <v>KPK 920</v>
          </cell>
          <cell r="C32" t="str">
            <v>Peugeot Boxer</v>
          </cell>
          <cell r="D32">
            <v>2018</v>
          </cell>
          <cell r="E32" t="str">
            <v>Dyzelinas</v>
          </cell>
          <cell r="F32" t="str">
            <v>Mechaninė</v>
          </cell>
          <cell r="G32">
            <v>1</v>
          </cell>
          <cell r="H32">
            <v>168663</v>
          </cell>
          <cell r="I32" t="str">
            <v>A</v>
          </cell>
          <cell r="J32">
            <v>14500</v>
          </cell>
          <cell r="K32">
            <v>13000</v>
          </cell>
        </row>
        <row r="33">
          <cell r="B33" t="str">
            <v>KPK 926</v>
          </cell>
          <cell r="C33" t="str">
            <v>Peugeot Boxer</v>
          </cell>
          <cell r="D33">
            <v>2018</v>
          </cell>
          <cell r="E33" t="str">
            <v>Dyzelinas</v>
          </cell>
          <cell r="F33" t="str">
            <v>Mechaninė</v>
          </cell>
          <cell r="G33">
            <v>1</v>
          </cell>
          <cell r="H33">
            <v>173612</v>
          </cell>
          <cell r="I33" t="str">
            <v>A</v>
          </cell>
          <cell r="J33">
            <v>14500</v>
          </cell>
          <cell r="K33">
            <v>13000</v>
          </cell>
        </row>
        <row r="34">
          <cell r="G34">
            <v>13.6875</v>
          </cell>
          <cell r="J34">
            <v>418700</v>
          </cell>
          <cell r="K34">
            <v>376900</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autoplius.lt/skelbimai/suzuki-vitara-1-6-l-visureigis-krosoveris-2016-benzinas-26849835.html" TargetMode="External"/><Relationship Id="rId13" Type="http://schemas.openxmlformats.org/officeDocument/2006/relationships/hyperlink" Target="https://autoplius.lt/skelbimai/suzuki-vitara-1-6-l-visureigis-krosoveris-2016-benzinas-26870901.html" TargetMode="External"/><Relationship Id="rId18" Type="http://schemas.openxmlformats.org/officeDocument/2006/relationships/hyperlink" Target="https://autoplius.lt/skelbimai/skoda-rapid-1-0-l-hecbekas-2018-benzinas-26893379.html" TargetMode="External"/><Relationship Id="rId3" Type="http://schemas.openxmlformats.org/officeDocument/2006/relationships/hyperlink" Target="https://autoplius.lt/skelbimai/suzuki-vitara-1-6-l-visureigis-krosoveris-2016-benzinas-26841717.html" TargetMode="External"/><Relationship Id="rId21" Type="http://schemas.openxmlformats.org/officeDocument/2006/relationships/printerSettings" Target="../printerSettings/printerSettings1.bin"/><Relationship Id="rId7" Type="http://schemas.openxmlformats.org/officeDocument/2006/relationships/hyperlink" Target="https://autoplius.lt/skelbimai/peugeot-boxer-2-0-l-keleivinis-mikroautobusas-2018-dyzelinas-26807369.html" TargetMode="External"/><Relationship Id="rId12" Type="http://schemas.openxmlformats.org/officeDocument/2006/relationships/hyperlink" Target="https://autoplius.lt/skelbimai/suzuki-vitara-1-6-l-visureigis-krosoveris-2016-benzinas-26870597.html" TargetMode="External"/><Relationship Id="rId17" Type="http://schemas.openxmlformats.org/officeDocument/2006/relationships/hyperlink" Target="https://autoplius.lt/skelbimai/volkswagen-caddy-2-0-l-vienaturis-2019-dyzelinas-26892723.html" TargetMode="External"/><Relationship Id="rId2" Type="http://schemas.openxmlformats.org/officeDocument/2006/relationships/hyperlink" Target="https://autoplius.lt/skelbimai/volkswagen-caddy-2-0-l-vienaturis-2019-dyzelinas-26826415.html" TargetMode="External"/><Relationship Id="rId16" Type="http://schemas.openxmlformats.org/officeDocument/2006/relationships/hyperlink" Target="https://autoplius.lt/skelbimai/peugeot-boxer-2-0-l-keleivinis-mikroautobusas-2018-dyzelinas-26879061.html" TargetMode="External"/><Relationship Id="rId20" Type="http://schemas.openxmlformats.org/officeDocument/2006/relationships/hyperlink" Target="https://autoplius.lt/skelbimai/volkswagen-caddy-2-0-l-vienaturis-2019-dyzelinas-26907889.html" TargetMode="External"/><Relationship Id="rId1" Type="http://schemas.openxmlformats.org/officeDocument/2006/relationships/hyperlink" Target="https://autoplius.lt/skelbimai/suzuki-vitara-1-6-l-visureigis-krosoveris-2016-benzinas-26031618.html" TargetMode="External"/><Relationship Id="rId6" Type="http://schemas.openxmlformats.org/officeDocument/2006/relationships/hyperlink" Target="https://autoplius.lt/skelbimai/peugeot-boxer-2-0-l-keleivinis-mikroautobusas-2018-dyzelinas-26807167.html" TargetMode="External"/><Relationship Id="rId11" Type="http://schemas.openxmlformats.org/officeDocument/2006/relationships/hyperlink" Target="https://autoplius.lt/skelbimai/suzuki-vitara-1-6-l-visureigis-krosoveris-2016-benzinas-26850801.html" TargetMode="External"/><Relationship Id="rId5" Type="http://schemas.openxmlformats.org/officeDocument/2006/relationships/hyperlink" Target="https://autoplius.lt/skelbimai/suzuki-vitara-1-6-l-visureigis-krosoveris-2017-benzinas-26842627.html" TargetMode="External"/><Relationship Id="rId15" Type="http://schemas.openxmlformats.org/officeDocument/2006/relationships/hyperlink" Target="https://autoplius.lt/skelbimai/peugeot-boxer-2-0-l-keleivinis-mikroautobusas-2018-dyzelinas-26873365.html" TargetMode="External"/><Relationship Id="rId10" Type="http://schemas.openxmlformats.org/officeDocument/2006/relationships/hyperlink" Target="https://autoplius.lt/skelbimai/suzuki-vitara-1-6-l-visureigis-krosoveris-2016-benzinas-26850521.html" TargetMode="External"/><Relationship Id="rId19" Type="http://schemas.openxmlformats.org/officeDocument/2006/relationships/hyperlink" Target="https://autoplius.lt/skelbimai/volkswagen-caddy-2-0-l-vienaturis-2018-dyzelinas-26907691.html" TargetMode="External"/><Relationship Id="rId4" Type="http://schemas.openxmlformats.org/officeDocument/2006/relationships/hyperlink" Target="https://autoplius.lt/skelbimai/suzuki-vitara-1-6-l-visureigis-krosoveris-2016-benzinas-26842199.html" TargetMode="External"/><Relationship Id="rId9" Type="http://schemas.openxmlformats.org/officeDocument/2006/relationships/hyperlink" Target="https://autoplius.lt/skelbimai/suzuki-vitara-1-6-l-visureigis-krosoveris-2016-benzinas-26850203.html" TargetMode="External"/><Relationship Id="rId14" Type="http://schemas.openxmlformats.org/officeDocument/2006/relationships/hyperlink" Target="https://autoplius.lt/skelbimai/suzuki-vitara-1-6-l-visureigis-krosoveris-2016-benzinas-26873319.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7"/>
  <sheetViews>
    <sheetView tabSelected="1" zoomScale="85" zoomScaleNormal="85" workbookViewId="0">
      <pane ySplit="2" topLeftCell="A3" activePane="bottomLeft" state="frozen"/>
      <selection pane="bottomLeft" activeCell="A2" sqref="A2"/>
    </sheetView>
  </sheetViews>
  <sheetFormatPr defaultColWidth="9.28515625" defaultRowHeight="15" x14ac:dyDescent="0.25"/>
  <cols>
    <col min="1" max="1" width="8.140625" style="1" customWidth="1"/>
    <col min="2" max="2" width="16" style="1" customWidth="1"/>
    <col min="3" max="3" width="36.140625" style="2" customWidth="1"/>
    <col min="4" max="4" width="29.28515625" style="3" customWidth="1"/>
    <col min="5" max="5" width="20" style="3" customWidth="1"/>
    <col min="6" max="6" width="10.140625" style="1" customWidth="1"/>
    <col min="7" max="7" width="11.7109375" style="1" customWidth="1"/>
    <col min="8" max="8" width="10.7109375" style="1" customWidth="1"/>
    <col min="9" max="9" width="14.42578125" style="1" customWidth="1"/>
    <col min="10" max="10" width="16.7109375" style="1" customWidth="1"/>
    <col min="11" max="11" width="11" style="1" customWidth="1"/>
    <col min="12" max="12" width="9.28515625" style="1" customWidth="1"/>
    <col min="13" max="13" width="19.5703125" style="1" customWidth="1"/>
    <col min="14" max="14" width="13.28515625" style="1" customWidth="1"/>
    <col min="15" max="15" width="61.5703125" style="4" customWidth="1"/>
    <col min="16" max="16" width="19.42578125" style="4" customWidth="1"/>
    <col min="17" max="17" width="32.28515625" style="1" bestFit="1" customWidth="1"/>
    <col min="18" max="18" width="34.42578125" style="1" bestFit="1" customWidth="1"/>
    <col min="19" max="16384" width="9.28515625" style="1"/>
  </cols>
  <sheetData>
    <row r="1" spans="1:18" ht="19.5" thickBot="1" x14ac:dyDescent="0.35">
      <c r="A1" s="57" t="s">
        <v>29</v>
      </c>
      <c r="B1" s="57"/>
      <c r="C1" s="57"/>
      <c r="D1" s="57"/>
      <c r="E1" s="57"/>
      <c r="F1" s="57"/>
      <c r="G1" s="57"/>
      <c r="H1" s="57"/>
      <c r="I1" s="57"/>
      <c r="J1" s="57"/>
      <c r="K1" s="57"/>
      <c r="L1" s="57"/>
      <c r="M1" s="57"/>
      <c r="N1" s="57"/>
      <c r="O1" s="57"/>
      <c r="P1" s="57"/>
      <c r="Q1" s="57"/>
      <c r="R1" s="57"/>
    </row>
    <row r="2" spans="1:18" ht="57" x14ac:dyDescent="0.25">
      <c r="A2" s="7" t="s">
        <v>23</v>
      </c>
      <c r="B2" s="8" t="s">
        <v>0</v>
      </c>
      <c r="C2" s="8" t="s">
        <v>1</v>
      </c>
      <c r="D2" s="8" t="s">
        <v>2</v>
      </c>
      <c r="E2" s="8" t="s">
        <v>16</v>
      </c>
      <c r="F2" s="8" t="s">
        <v>3</v>
      </c>
      <c r="G2" s="8" t="s">
        <v>4</v>
      </c>
      <c r="H2" s="8" t="s">
        <v>5</v>
      </c>
      <c r="I2" s="9" t="s">
        <v>6</v>
      </c>
      <c r="J2" s="8" t="s">
        <v>7</v>
      </c>
      <c r="K2" s="8" t="s">
        <v>8</v>
      </c>
      <c r="L2" s="8" t="s">
        <v>9</v>
      </c>
      <c r="M2" s="15" t="s">
        <v>165</v>
      </c>
      <c r="N2" s="10" t="s">
        <v>10</v>
      </c>
      <c r="O2" s="8" t="s">
        <v>11</v>
      </c>
      <c r="P2" s="8" t="s">
        <v>18</v>
      </c>
      <c r="Q2" s="8" t="s">
        <v>12</v>
      </c>
      <c r="R2" s="11" t="s">
        <v>13</v>
      </c>
    </row>
    <row r="3" spans="1:18" s="6" customFormat="1" x14ac:dyDescent="0.25">
      <c r="A3" s="22">
        <v>1</v>
      </c>
      <c r="B3" s="34" t="s">
        <v>116</v>
      </c>
      <c r="C3" s="16" t="s">
        <v>117</v>
      </c>
      <c r="D3" s="16" t="s">
        <v>118</v>
      </c>
      <c r="E3" s="16" t="s">
        <v>119</v>
      </c>
      <c r="F3" s="17">
        <v>2019</v>
      </c>
      <c r="G3" s="18" t="s">
        <v>14</v>
      </c>
      <c r="H3" s="16" t="s">
        <v>26</v>
      </c>
      <c r="I3" s="5">
        <v>70342</v>
      </c>
      <c r="J3" s="18" t="s">
        <v>34</v>
      </c>
      <c r="K3" s="17">
        <v>2299</v>
      </c>
      <c r="L3" s="16">
        <v>96</v>
      </c>
      <c r="M3" s="21">
        <v>14000</v>
      </c>
      <c r="N3" s="12">
        <v>45855</v>
      </c>
      <c r="O3" s="19" t="s">
        <v>76</v>
      </c>
      <c r="P3" s="20" t="s">
        <v>134</v>
      </c>
      <c r="Q3" s="43" t="s">
        <v>17</v>
      </c>
      <c r="R3" s="44" t="s">
        <v>157</v>
      </c>
    </row>
    <row r="4" spans="1:18" x14ac:dyDescent="0.25">
      <c r="A4" s="35">
        <v>2</v>
      </c>
      <c r="B4" s="24" t="s">
        <v>36</v>
      </c>
      <c r="C4" s="34" t="s">
        <v>31</v>
      </c>
      <c r="D4" s="34" t="s">
        <v>15</v>
      </c>
      <c r="E4" s="34" t="s">
        <v>32</v>
      </c>
      <c r="F4" s="36">
        <v>2018</v>
      </c>
      <c r="G4" s="37" t="s">
        <v>14</v>
      </c>
      <c r="H4" s="34" t="s">
        <v>33</v>
      </c>
      <c r="I4" s="38">
        <v>79003</v>
      </c>
      <c r="J4" s="37" t="s">
        <v>34</v>
      </c>
      <c r="K4" s="36">
        <v>1968</v>
      </c>
      <c r="L4" s="34">
        <v>55</v>
      </c>
      <c r="M4" s="39">
        <f>VLOOKUP(B4,[1]Konkursui!$B:$K,10,0)</f>
        <v>12300</v>
      </c>
      <c r="N4" s="40">
        <v>46002</v>
      </c>
      <c r="O4" s="41" t="s">
        <v>37</v>
      </c>
      <c r="P4" s="42" t="s">
        <v>38</v>
      </c>
      <c r="Q4" s="43" t="s">
        <v>17</v>
      </c>
      <c r="R4" s="44" t="s">
        <v>158</v>
      </c>
    </row>
    <row r="5" spans="1:18" x14ac:dyDescent="0.25">
      <c r="A5" s="35">
        <v>3</v>
      </c>
      <c r="B5" s="34" t="s">
        <v>115</v>
      </c>
      <c r="C5" s="34" t="s">
        <v>31</v>
      </c>
      <c r="D5" s="34" t="s">
        <v>15</v>
      </c>
      <c r="E5" s="34" t="s">
        <v>32</v>
      </c>
      <c r="F5" s="36">
        <v>2018</v>
      </c>
      <c r="G5" s="37" t="s">
        <v>14</v>
      </c>
      <c r="H5" s="34" t="s">
        <v>33</v>
      </c>
      <c r="I5" s="38">
        <v>113014</v>
      </c>
      <c r="J5" s="37" t="s">
        <v>34</v>
      </c>
      <c r="K5" s="36">
        <v>1968</v>
      </c>
      <c r="L5" s="34">
        <v>55</v>
      </c>
      <c r="M5" s="39">
        <v>12900</v>
      </c>
      <c r="N5" s="40">
        <v>46002</v>
      </c>
      <c r="O5" s="41" t="s">
        <v>76</v>
      </c>
      <c r="P5" s="20" t="s">
        <v>135</v>
      </c>
      <c r="Q5" s="43" t="s">
        <v>17</v>
      </c>
      <c r="R5" s="44" t="s">
        <v>159</v>
      </c>
    </row>
    <row r="6" spans="1:18" s="6" customFormat="1" x14ac:dyDescent="0.25">
      <c r="A6" s="35">
        <v>4</v>
      </c>
      <c r="B6" s="25" t="s">
        <v>39</v>
      </c>
      <c r="C6" s="25" t="s">
        <v>40</v>
      </c>
      <c r="D6" s="25" t="s">
        <v>15</v>
      </c>
      <c r="E6" s="25" t="s">
        <v>32</v>
      </c>
      <c r="F6" s="26">
        <v>2019</v>
      </c>
      <c r="G6" s="27" t="s">
        <v>14</v>
      </c>
      <c r="H6" s="25" t="s">
        <v>33</v>
      </c>
      <c r="I6" s="28">
        <v>87684</v>
      </c>
      <c r="J6" s="27" t="s">
        <v>34</v>
      </c>
      <c r="K6" s="26">
        <v>1968</v>
      </c>
      <c r="L6" s="25">
        <v>90</v>
      </c>
      <c r="M6" s="39">
        <f>VLOOKUP(B6,[1]Konkursui!$B:$K,10,0)</f>
        <v>15400</v>
      </c>
      <c r="N6" s="29">
        <v>46095</v>
      </c>
      <c r="O6" s="30" t="s">
        <v>35</v>
      </c>
      <c r="P6" s="31" t="s">
        <v>41</v>
      </c>
      <c r="Q6" s="43" t="s">
        <v>17</v>
      </c>
      <c r="R6" s="44" t="s">
        <v>160</v>
      </c>
    </row>
    <row r="7" spans="1:18" s="6" customFormat="1" x14ac:dyDescent="0.25">
      <c r="A7" s="35">
        <v>5</v>
      </c>
      <c r="B7" s="25" t="s">
        <v>42</v>
      </c>
      <c r="C7" s="25" t="s">
        <v>40</v>
      </c>
      <c r="D7" s="25" t="s">
        <v>15</v>
      </c>
      <c r="E7" s="25" t="s">
        <v>32</v>
      </c>
      <c r="F7" s="26">
        <v>2019</v>
      </c>
      <c r="G7" s="27" t="s">
        <v>14</v>
      </c>
      <c r="H7" s="25" t="s">
        <v>33</v>
      </c>
      <c r="I7" s="28">
        <v>116154</v>
      </c>
      <c r="J7" s="27" t="s">
        <v>34</v>
      </c>
      <c r="K7" s="26">
        <v>1968</v>
      </c>
      <c r="L7" s="25">
        <v>90</v>
      </c>
      <c r="M7" s="39">
        <f>VLOOKUP(B7,[1]Konkursui!$B:$K,10,0)</f>
        <v>15400</v>
      </c>
      <c r="N7" s="29">
        <v>46095</v>
      </c>
      <c r="O7" s="30" t="s">
        <v>35</v>
      </c>
      <c r="P7" s="31" t="s">
        <v>43</v>
      </c>
      <c r="Q7" s="43" t="s">
        <v>17</v>
      </c>
      <c r="R7" s="44" t="s">
        <v>161</v>
      </c>
    </row>
    <row r="8" spans="1:18" s="6" customFormat="1" x14ac:dyDescent="0.25">
      <c r="A8" s="35">
        <v>6</v>
      </c>
      <c r="B8" s="24" t="s">
        <v>44</v>
      </c>
      <c r="C8" s="25" t="s">
        <v>40</v>
      </c>
      <c r="D8" s="25" t="s">
        <v>15</v>
      </c>
      <c r="E8" s="25" t="s">
        <v>32</v>
      </c>
      <c r="F8" s="26">
        <v>2019</v>
      </c>
      <c r="G8" s="27" t="s">
        <v>14</v>
      </c>
      <c r="H8" s="25" t="s">
        <v>33</v>
      </c>
      <c r="I8" s="28">
        <v>119168</v>
      </c>
      <c r="J8" s="27" t="s">
        <v>34</v>
      </c>
      <c r="K8" s="26">
        <v>1968</v>
      </c>
      <c r="L8" s="25">
        <v>90</v>
      </c>
      <c r="M8" s="39">
        <f>VLOOKUP(B8,[1]Konkursui!$B:$K,10,0)</f>
        <v>15400</v>
      </c>
      <c r="N8" s="29">
        <v>46095</v>
      </c>
      <c r="O8" s="30" t="s">
        <v>35</v>
      </c>
      <c r="P8" s="31" t="s">
        <v>45</v>
      </c>
      <c r="Q8" s="43" t="s">
        <v>17</v>
      </c>
      <c r="R8" s="44" t="s">
        <v>162</v>
      </c>
    </row>
    <row r="9" spans="1:18" s="6" customFormat="1" x14ac:dyDescent="0.25">
      <c r="A9" s="35">
        <v>7</v>
      </c>
      <c r="B9" s="34" t="s">
        <v>120</v>
      </c>
      <c r="C9" s="34" t="s">
        <v>40</v>
      </c>
      <c r="D9" s="34" t="s">
        <v>15</v>
      </c>
      <c r="E9" s="34" t="s">
        <v>32</v>
      </c>
      <c r="F9" s="36">
        <v>2019</v>
      </c>
      <c r="G9" s="37" t="s">
        <v>14</v>
      </c>
      <c r="H9" s="34" t="s">
        <v>33</v>
      </c>
      <c r="I9" s="38">
        <v>125167</v>
      </c>
      <c r="J9" s="37" t="s">
        <v>34</v>
      </c>
      <c r="K9" s="36">
        <v>1968</v>
      </c>
      <c r="L9" s="34">
        <v>90</v>
      </c>
      <c r="M9" s="39">
        <v>16200</v>
      </c>
      <c r="N9" s="40">
        <v>46095</v>
      </c>
      <c r="O9" s="41" t="s">
        <v>76</v>
      </c>
      <c r="P9" s="20" t="s">
        <v>136</v>
      </c>
      <c r="Q9" s="43" t="s">
        <v>17</v>
      </c>
      <c r="R9" s="44" t="s">
        <v>163</v>
      </c>
    </row>
    <row r="10" spans="1:18" x14ac:dyDescent="0.25">
      <c r="A10" s="35">
        <v>8</v>
      </c>
      <c r="B10" s="24" t="s">
        <v>46</v>
      </c>
      <c r="C10" s="34" t="s">
        <v>40</v>
      </c>
      <c r="D10" s="34" t="s">
        <v>15</v>
      </c>
      <c r="E10" s="34" t="s">
        <v>32</v>
      </c>
      <c r="F10" s="36">
        <v>2019</v>
      </c>
      <c r="G10" s="37" t="s">
        <v>14</v>
      </c>
      <c r="H10" s="34" t="s">
        <v>33</v>
      </c>
      <c r="I10" s="38">
        <v>129257</v>
      </c>
      <c r="J10" s="37" t="s">
        <v>34</v>
      </c>
      <c r="K10" s="36">
        <v>1968</v>
      </c>
      <c r="L10" s="34">
        <v>90</v>
      </c>
      <c r="M10" s="39">
        <f>VLOOKUP(B10,[1]Konkursui!$B:$K,10,0)</f>
        <v>15400</v>
      </c>
      <c r="N10" s="40">
        <v>46095</v>
      </c>
      <c r="O10" s="41" t="s">
        <v>35</v>
      </c>
      <c r="P10" s="42" t="s">
        <v>47</v>
      </c>
      <c r="Q10" s="43" t="s">
        <v>17</v>
      </c>
      <c r="R10" s="44" t="s">
        <v>164</v>
      </c>
    </row>
    <row r="11" spans="1:18" x14ac:dyDescent="0.25">
      <c r="A11" s="35">
        <v>9</v>
      </c>
      <c r="B11" s="34" t="s">
        <v>121</v>
      </c>
      <c r="C11" s="34" t="s">
        <v>40</v>
      </c>
      <c r="D11" s="34" t="s">
        <v>15</v>
      </c>
      <c r="E11" s="34" t="s">
        <v>32</v>
      </c>
      <c r="F11" s="36">
        <v>2019</v>
      </c>
      <c r="G11" s="37" t="s">
        <v>14</v>
      </c>
      <c r="H11" s="34" t="s">
        <v>33</v>
      </c>
      <c r="I11" s="38">
        <v>153482</v>
      </c>
      <c r="J11" s="37" t="s">
        <v>34</v>
      </c>
      <c r="K11" s="36">
        <v>1968</v>
      </c>
      <c r="L11" s="34">
        <v>90</v>
      </c>
      <c r="M11" s="39">
        <v>16200</v>
      </c>
      <c r="N11" s="40">
        <v>46095</v>
      </c>
      <c r="O11" s="41" t="s">
        <v>76</v>
      </c>
      <c r="P11" s="20" t="s">
        <v>137</v>
      </c>
      <c r="Q11" s="43" t="s">
        <v>17</v>
      </c>
      <c r="R11" s="44" t="s">
        <v>156</v>
      </c>
    </row>
    <row r="12" spans="1:18" s="6" customFormat="1" x14ac:dyDescent="0.25">
      <c r="A12" s="35">
        <v>10</v>
      </c>
      <c r="B12" s="24" t="s">
        <v>48</v>
      </c>
      <c r="C12" s="25" t="s">
        <v>40</v>
      </c>
      <c r="D12" s="25" t="s">
        <v>15</v>
      </c>
      <c r="E12" s="25" t="s">
        <v>32</v>
      </c>
      <c r="F12" s="26">
        <v>2019</v>
      </c>
      <c r="G12" s="27" t="s">
        <v>14</v>
      </c>
      <c r="H12" s="25" t="s">
        <v>33</v>
      </c>
      <c r="I12" s="28">
        <v>170833</v>
      </c>
      <c r="J12" s="27" t="s">
        <v>34</v>
      </c>
      <c r="K12" s="26">
        <v>1968</v>
      </c>
      <c r="L12" s="25">
        <v>90</v>
      </c>
      <c r="M12" s="39">
        <f>VLOOKUP(B12,[1]Konkursui!$B:$K,10,0)</f>
        <v>15400</v>
      </c>
      <c r="N12" s="29">
        <v>46095</v>
      </c>
      <c r="O12" s="30" t="s">
        <v>35</v>
      </c>
      <c r="P12" s="31" t="s">
        <v>49</v>
      </c>
      <c r="Q12" s="43" t="s">
        <v>17</v>
      </c>
      <c r="R12" s="44" t="s">
        <v>149</v>
      </c>
    </row>
    <row r="13" spans="1:18" s="6" customFormat="1" x14ac:dyDescent="0.25">
      <c r="A13" s="35">
        <v>11</v>
      </c>
      <c r="B13" s="34" t="s">
        <v>122</v>
      </c>
      <c r="C13" s="34" t="s">
        <v>124</v>
      </c>
      <c r="D13" s="34" t="s">
        <v>15</v>
      </c>
      <c r="E13" s="34" t="s">
        <v>20</v>
      </c>
      <c r="F13" s="36">
        <v>2017</v>
      </c>
      <c r="G13" s="37" t="s">
        <v>14</v>
      </c>
      <c r="H13" s="34" t="s">
        <v>33</v>
      </c>
      <c r="I13" s="38">
        <v>85543</v>
      </c>
      <c r="J13" s="37" t="s">
        <v>19</v>
      </c>
      <c r="K13" s="36">
        <v>1197</v>
      </c>
      <c r="L13" s="34">
        <v>66</v>
      </c>
      <c r="M13" s="39">
        <v>7300</v>
      </c>
      <c r="N13" s="40">
        <v>46024</v>
      </c>
      <c r="O13" s="41" t="s">
        <v>76</v>
      </c>
      <c r="P13" s="20" t="s">
        <v>138</v>
      </c>
      <c r="Q13" s="43" t="s">
        <v>17</v>
      </c>
      <c r="R13" s="44" t="s">
        <v>150</v>
      </c>
    </row>
    <row r="14" spans="1:18" s="6" customFormat="1" x14ac:dyDescent="0.25">
      <c r="A14" s="35">
        <v>12</v>
      </c>
      <c r="B14" s="34" t="s">
        <v>123</v>
      </c>
      <c r="C14" s="34" t="s">
        <v>124</v>
      </c>
      <c r="D14" s="34" t="s">
        <v>15</v>
      </c>
      <c r="E14" s="34" t="s">
        <v>20</v>
      </c>
      <c r="F14" s="36">
        <v>2017</v>
      </c>
      <c r="G14" s="37" t="s">
        <v>14</v>
      </c>
      <c r="H14" s="34" t="s">
        <v>33</v>
      </c>
      <c r="I14" s="38">
        <v>118964</v>
      </c>
      <c r="J14" s="37" t="s">
        <v>19</v>
      </c>
      <c r="K14" s="36">
        <v>1197</v>
      </c>
      <c r="L14" s="34">
        <v>66</v>
      </c>
      <c r="M14" s="39">
        <v>7300</v>
      </c>
      <c r="N14" s="40">
        <v>46024</v>
      </c>
      <c r="O14" s="41" t="s">
        <v>76</v>
      </c>
      <c r="P14" s="20" t="s">
        <v>139</v>
      </c>
      <c r="Q14" s="43" t="s">
        <v>17</v>
      </c>
      <c r="R14" s="44" t="s">
        <v>151</v>
      </c>
    </row>
    <row r="15" spans="1:18" x14ac:dyDescent="0.25">
      <c r="A15" s="35">
        <v>13</v>
      </c>
      <c r="B15" s="24" t="s">
        <v>111</v>
      </c>
      <c r="C15" s="34" t="s">
        <v>112</v>
      </c>
      <c r="D15" s="34" t="s">
        <v>15</v>
      </c>
      <c r="E15" s="34" t="s">
        <v>21</v>
      </c>
      <c r="F15" s="36">
        <v>2018</v>
      </c>
      <c r="G15" s="37" t="s">
        <v>14</v>
      </c>
      <c r="H15" s="34" t="s">
        <v>33</v>
      </c>
      <c r="I15" s="38">
        <v>90916</v>
      </c>
      <c r="J15" s="37" t="s">
        <v>19</v>
      </c>
      <c r="K15" s="36">
        <v>999</v>
      </c>
      <c r="L15" s="34">
        <v>70</v>
      </c>
      <c r="M15" s="39">
        <v>8900</v>
      </c>
      <c r="N15" s="40">
        <v>45963</v>
      </c>
      <c r="O15" s="41" t="s">
        <v>114</v>
      </c>
      <c r="P15" s="42" t="s">
        <v>113</v>
      </c>
      <c r="Q15" s="43" t="s">
        <v>17</v>
      </c>
      <c r="R15" s="44" t="s">
        <v>152</v>
      </c>
    </row>
    <row r="16" spans="1:18" x14ac:dyDescent="0.25">
      <c r="A16" s="35">
        <v>14</v>
      </c>
      <c r="B16" s="34" t="s">
        <v>125</v>
      </c>
      <c r="C16" s="34" t="s">
        <v>25</v>
      </c>
      <c r="D16" s="34" t="s">
        <v>15</v>
      </c>
      <c r="E16" s="34" t="s">
        <v>20</v>
      </c>
      <c r="F16" s="36">
        <v>2015</v>
      </c>
      <c r="G16" s="37" t="s">
        <v>14</v>
      </c>
      <c r="H16" s="34" t="s">
        <v>33</v>
      </c>
      <c r="I16" s="38">
        <v>165798</v>
      </c>
      <c r="J16" s="37" t="s">
        <v>19</v>
      </c>
      <c r="K16" s="36">
        <v>1586</v>
      </c>
      <c r="L16" s="34">
        <v>88</v>
      </c>
      <c r="M16" s="39">
        <v>10300</v>
      </c>
      <c r="N16" s="40">
        <v>45655</v>
      </c>
      <c r="O16" s="41" t="s">
        <v>76</v>
      </c>
      <c r="P16" s="20" t="s">
        <v>140</v>
      </c>
      <c r="Q16" s="43" t="s">
        <v>17</v>
      </c>
      <c r="R16" s="44" t="s">
        <v>153</v>
      </c>
    </row>
    <row r="17" spans="1:18" s="6" customFormat="1" x14ac:dyDescent="0.25">
      <c r="A17" s="35">
        <v>15</v>
      </c>
      <c r="B17" s="25" t="s">
        <v>50</v>
      </c>
      <c r="C17" s="25" t="s">
        <v>25</v>
      </c>
      <c r="D17" s="25" t="s">
        <v>15</v>
      </c>
      <c r="E17" s="25" t="s">
        <v>20</v>
      </c>
      <c r="F17" s="26">
        <v>2015</v>
      </c>
      <c r="G17" s="27" t="s">
        <v>14</v>
      </c>
      <c r="H17" s="25" t="s">
        <v>33</v>
      </c>
      <c r="I17" s="28">
        <v>178717</v>
      </c>
      <c r="J17" s="27" t="s">
        <v>19</v>
      </c>
      <c r="K17" s="26">
        <v>1586</v>
      </c>
      <c r="L17" s="25">
        <v>88</v>
      </c>
      <c r="M17" s="39">
        <f>VLOOKUP(B17,[1]Konkursui!$B:$K,10,0)</f>
        <v>9200</v>
      </c>
      <c r="N17" s="29">
        <v>45641</v>
      </c>
      <c r="O17" s="30" t="s">
        <v>51</v>
      </c>
      <c r="P17" s="31" t="s">
        <v>52</v>
      </c>
      <c r="Q17" s="43" t="s">
        <v>17</v>
      </c>
      <c r="R17" s="44" t="s">
        <v>154</v>
      </c>
    </row>
    <row r="18" spans="1:18" s="6" customFormat="1" x14ac:dyDescent="0.25">
      <c r="A18" s="35">
        <v>16</v>
      </c>
      <c r="B18" s="25" t="s">
        <v>53</v>
      </c>
      <c r="C18" s="25" t="s">
        <v>25</v>
      </c>
      <c r="D18" s="25" t="s">
        <v>15</v>
      </c>
      <c r="E18" s="25" t="s">
        <v>20</v>
      </c>
      <c r="F18" s="26">
        <v>2016</v>
      </c>
      <c r="G18" s="27" t="s">
        <v>14</v>
      </c>
      <c r="H18" s="25" t="s">
        <v>33</v>
      </c>
      <c r="I18" s="28">
        <v>107566</v>
      </c>
      <c r="J18" s="27" t="s">
        <v>19</v>
      </c>
      <c r="K18" s="26">
        <v>1586</v>
      </c>
      <c r="L18" s="25">
        <v>88</v>
      </c>
      <c r="M18" s="39">
        <f>VLOOKUP(B18,[1]Konkursui!$B:$K,10,0)</f>
        <v>10200</v>
      </c>
      <c r="N18" s="29">
        <v>45682</v>
      </c>
      <c r="O18" s="30" t="s">
        <v>54</v>
      </c>
      <c r="P18" s="31" t="s">
        <v>55</v>
      </c>
      <c r="Q18" s="43" t="s">
        <v>17</v>
      </c>
      <c r="R18" s="44" t="s">
        <v>155</v>
      </c>
    </row>
    <row r="19" spans="1:18" s="6" customFormat="1" x14ac:dyDescent="0.25">
      <c r="A19" s="35">
        <v>17</v>
      </c>
      <c r="B19" s="24" t="s">
        <v>56</v>
      </c>
      <c r="C19" s="25" t="s">
        <v>25</v>
      </c>
      <c r="D19" s="25" t="s">
        <v>15</v>
      </c>
      <c r="E19" s="25" t="s">
        <v>20</v>
      </c>
      <c r="F19" s="26">
        <v>2016</v>
      </c>
      <c r="G19" s="27" t="s">
        <v>14</v>
      </c>
      <c r="H19" s="25" t="s">
        <v>33</v>
      </c>
      <c r="I19" s="28">
        <v>110086</v>
      </c>
      <c r="J19" s="27" t="s">
        <v>19</v>
      </c>
      <c r="K19" s="26">
        <v>1586</v>
      </c>
      <c r="L19" s="25">
        <v>88</v>
      </c>
      <c r="M19" s="39">
        <f>VLOOKUP(B19,[1]Konkursui!$B:$K,10,0)</f>
        <v>10200</v>
      </c>
      <c r="N19" s="29">
        <v>45684</v>
      </c>
      <c r="O19" s="30" t="s">
        <v>57</v>
      </c>
      <c r="P19" s="31" t="s">
        <v>58</v>
      </c>
      <c r="Q19" s="32" t="s">
        <v>17</v>
      </c>
      <c r="R19" s="33" t="s">
        <v>22</v>
      </c>
    </row>
    <row r="20" spans="1:18" s="6" customFormat="1" x14ac:dyDescent="0.25">
      <c r="A20" s="35">
        <v>18</v>
      </c>
      <c r="B20" s="34" t="s">
        <v>126</v>
      </c>
      <c r="C20" s="34" t="s">
        <v>25</v>
      </c>
      <c r="D20" s="34" t="s">
        <v>15</v>
      </c>
      <c r="E20" s="34" t="s">
        <v>20</v>
      </c>
      <c r="F20" s="36">
        <v>2016</v>
      </c>
      <c r="G20" s="37" t="s">
        <v>14</v>
      </c>
      <c r="H20" s="34" t="s">
        <v>33</v>
      </c>
      <c r="I20" s="38">
        <v>111060</v>
      </c>
      <c r="J20" s="37" t="s">
        <v>19</v>
      </c>
      <c r="K20" s="36">
        <v>1586</v>
      </c>
      <c r="L20" s="34">
        <v>88</v>
      </c>
      <c r="M20" s="39">
        <v>11400</v>
      </c>
      <c r="N20" s="40">
        <v>45699</v>
      </c>
      <c r="O20" s="41" t="s">
        <v>76</v>
      </c>
      <c r="P20" s="20" t="s">
        <v>141</v>
      </c>
      <c r="Q20" s="43" t="s">
        <v>17</v>
      </c>
      <c r="R20" s="44" t="s">
        <v>156</v>
      </c>
    </row>
    <row r="21" spans="1:18" s="6" customFormat="1" x14ac:dyDescent="0.25">
      <c r="A21" s="35">
        <v>19</v>
      </c>
      <c r="B21" s="24" t="s">
        <v>59</v>
      </c>
      <c r="C21" s="25" t="s">
        <v>25</v>
      </c>
      <c r="D21" s="25" t="s">
        <v>15</v>
      </c>
      <c r="E21" s="25" t="s">
        <v>20</v>
      </c>
      <c r="F21" s="26">
        <v>2016</v>
      </c>
      <c r="G21" s="27" t="s">
        <v>14</v>
      </c>
      <c r="H21" s="25" t="s">
        <v>33</v>
      </c>
      <c r="I21" s="28">
        <v>123559</v>
      </c>
      <c r="J21" s="27" t="s">
        <v>19</v>
      </c>
      <c r="K21" s="26">
        <v>1586</v>
      </c>
      <c r="L21" s="25">
        <v>88</v>
      </c>
      <c r="M21" s="39">
        <f>VLOOKUP(B21,[1]Konkursui!$B:$K,10,0)</f>
        <v>10200</v>
      </c>
      <c r="N21" s="29">
        <v>45692</v>
      </c>
      <c r="O21" s="30" t="s">
        <v>35</v>
      </c>
      <c r="P21" s="31" t="s">
        <v>60</v>
      </c>
      <c r="Q21" s="43" t="s">
        <v>17</v>
      </c>
      <c r="R21" s="44" t="s">
        <v>149</v>
      </c>
    </row>
    <row r="22" spans="1:18" s="6" customFormat="1" x14ac:dyDescent="0.25">
      <c r="A22" s="35">
        <v>20</v>
      </c>
      <c r="B22" s="34" t="s">
        <v>127</v>
      </c>
      <c r="C22" s="34" t="s">
        <v>25</v>
      </c>
      <c r="D22" s="34" t="s">
        <v>15</v>
      </c>
      <c r="E22" s="34" t="s">
        <v>20</v>
      </c>
      <c r="F22" s="36">
        <v>2016</v>
      </c>
      <c r="G22" s="37" t="s">
        <v>14</v>
      </c>
      <c r="H22" s="34" t="s">
        <v>33</v>
      </c>
      <c r="I22" s="38">
        <v>127695</v>
      </c>
      <c r="J22" s="37" t="s">
        <v>19</v>
      </c>
      <c r="K22" s="36">
        <v>1586</v>
      </c>
      <c r="L22" s="34">
        <v>88</v>
      </c>
      <c r="M22" s="39">
        <v>11400</v>
      </c>
      <c r="N22" s="40">
        <v>45696</v>
      </c>
      <c r="O22" s="41" t="s">
        <v>76</v>
      </c>
      <c r="P22" s="20" t="s">
        <v>142</v>
      </c>
      <c r="Q22" s="43" t="s">
        <v>17</v>
      </c>
      <c r="R22" s="44" t="s">
        <v>150</v>
      </c>
    </row>
    <row r="23" spans="1:18" s="6" customFormat="1" x14ac:dyDescent="0.25">
      <c r="A23" s="35">
        <v>21</v>
      </c>
      <c r="B23" s="24" t="s">
        <v>61</v>
      </c>
      <c r="C23" s="25" t="s">
        <v>25</v>
      </c>
      <c r="D23" s="25" t="s">
        <v>15</v>
      </c>
      <c r="E23" s="25" t="s">
        <v>20</v>
      </c>
      <c r="F23" s="26">
        <v>2016</v>
      </c>
      <c r="G23" s="27" t="s">
        <v>14</v>
      </c>
      <c r="H23" s="25" t="s">
        <v>33</v>
      </c>
      <c r="I23" s="28">
        <v>129265</v>
      </c>
      <c r="J23" s="27" t="s">
        <v>19</v>
      </c>
      <c r="K23" s="26">
        <v>1586</v>
      </c>
      <c r="L23" s="25">
        <v>88</v>
      </c>
      <c r="M23" s="39">
        <f>VLOOKUP(B23,[1]Konkursui!$B:$K,10,0)</f>
        <v>10200</v>
      </c>
      <c r="N23" s="29">
        <v>45689</v>
      </c>
      <c r="O23" s="30" t="s">
        <v>62</v>
      </c>
      <c r="P23" s="31" t="s">
        <v>63</v>
      </c>
      <c r="Q23" s="43" t="s">
        <v>17</v>
      </c>
      <c r="R23" s="44" t="s">
        <v>151</v>
      </c>
    </row>
    <row r="24" spans="1:18" s="6" customFormat="1" x14ac:dyDescent="0.25">
      <c r="A24" s="35">
        <v>22</v>
      </c>
      <c r="B24" s="34" t="s">
        <v>128</v>
      </c>
      <c r="C24" s="34" t="s">
        <v>25</v>
      </c>
      <c r="D24" s="34" t="s">
        <v>15</v>
      </c>
      <c r="E24" s="34" t="s">
        <v>20</v>
      </c>
      <c r="F24" s="36">
        <v>2016</v>
      </c>
      <c r="G24" s="37" t="s">
        <v>14</v>
      </c>
      <c r="H24" s="34" t="s">
        <v>33</v>
      </c>
      <c r="I24" s="38">
        <v>133021</v>
      </c>
      <c r="J24" s="37" t="s">
        <v>19</v>
      </c>
      <c r="K24" s="36">
        <v>1586</v>
      </c>
      <c r="L24" s="34">
        <v>88</v>
      </c>
      <c r="M24" s="39">
        <v>11400</v>
      </c>
      <c r="N24" s="40">
        <v>45696</v>
      </c>
      <c r="O24" s="41" t="s">
        <v>76</v>
      </c>
      <c r="P24" s="20" t="s">
        <v>143</v>
      </c>
      <c r="Q24" s="43" t="s">
        <v>17</v>
      </c>
      <c r="R24" s="44" t="s">
        <v>152</v>
      </c>
    </row>
    <row r="25" spans="1:18" s="6" customFormat="1" x14ac:dyDescent="0.25">
      <c r="A25" s="35">
        <v>23</v>
      </c>
      <c r="B25" s="34" t="s">
        <v>129</v>
      </c>
      <c r="C25" s="34" t="s">
        <v>25</v>
      </c>
      <c r="D25" s="34" t="s">
        <v>15</v>
      </c>
      <c r="E25" s="34" t="s">
        <v>20</v>
      </c>
      <c r="F25" s="36">
        <v>2016</v>
      </c>
      <c r="G25" s="37" t="s">
        <v>14</v>
      </c>
      <c r="H25" s="34" t="s">
        <v>33</v>
      </c>
      <c r="I25" s="38">
        <v>135882</v>
      </c>
      <c r="J25" s="37" t="s">
        <v>19</v>
      </c>
      <c r="K25" s="36">
        <v>1586</v>
      </c>
      <c r="L25" s="34">
        <v>88</v>
      </c>
      <c r="M25" s="39">
        <v>11400</v>
      </c>
      <c r="N25" s="40">
        <v>45707</v>
      </c>
      <c r="O25" s="41" t="s">
        <v>76</v>
      </c>
      <c r="P25" s="20" t="s">
        <v>144</v>
      </c>
      <c r="Q25" s="43" t="s">
        <v>17</v>
      </c>
      <c r="R25" s="44" t="s">
        <v>153</v>
      </c>
    </row>
    <row r="26" spans="1:18" s="6" customFormat="1" x14ac:dyDescent="0.25">
      <c r="A26" s="35">
        <v>24</v>
      </c>
      <c r="B26" s="34" t="s">
        <v>130</v>
      </c>
      <c r="C26" s="34" t="s">
        <v>25</v>
      </c>
      <c r="D26" s="34" t="s">
        <v>15</v>
      </c>
      <c r="E26" s="34" t="s">
        <v>20</v>
      </c>
      <c r="F26" s="36">
        <v>2016</v>
      </c>
      <c r="G26" s="37" t="s">
        <v>14</v>
      </c>
      <c r="H26" s="34" t="s">
        <v>33</v>
      </c>
      <c r="I26" s="38">
        <v>135968</v>
      </c>
      <c r="J26" s="37" t="s">
        <v>19</v>
      </c>
      <c r="K26" s="36">
        <v>1586</v>
      </c>
      <c r="L26" s="34">
        <v>88</v>
      </c>
      <c r="M26" s="39">
        <v>11400</v>
      </c>
      <c r="N26" s="40">
        <v>45689</v>
      </c>
      <c r="O26" s="41" t="s">
        <v>76</v>
      </c>
      <c r="P26" s="20" t="s">
        <v>145</v>
      </c>
      <c r="Q26" s="43" t="s">
        <v>17</v>
      </c>
      <c r="R26" s="44" t="s">
        <v>154</v>
      </c>
    </row>
    <row r="27" spans="1:18" s="6" customFormat="1" x14ac:dyDescent="0.25">
      <c r="A27" s="35">
        <v>25</v>
      </c>
      <c r="B27" s="34" t="s">
        <v>131</v>
      </c>
      <c r="C27" s="34" t="s">
        <v>25</v>
      </c>
      <c r="D27" s="34" t="s">
        <v>15</v>
      </c>
      <c r="E27" s="34" t="s">
        <v>20</v>
      </c>
      <c r="F27" s="36">
        <v>2016</v>
      </c>
      <c r="G27" s="37" t="s">
        <v>14</v>
      </c>
      <c r="H27" s="34" t="s">
        <v>33</v>
      </c>
      <c r="I27" s="38">
        <v>136463</v>
      </c>
      <c r="J27" s="37" t="s">
        <v>19</v>
      </c>
      <c r="K27" s="36">
        <v>1586</v>
      </c>
      <c r="L27" s="34">
        <v>88</v>
      </c>
      <c r="M27" s="39">
        <v>11400</v>
      </c>
      <c r="N27" s="40">
        <v>45707</v>
      </c>
      <c r="O27" s="41" t="s">
        <v>76</v>
      </c>
      <c r="P27" s="20" t="s">
        <v>146</v>
      </c>
      <c r="Q27" s="43" t="s">
        <v>17</v>
      </c>
      <c r="R27" s="44" t="s">
        <v>155</v>
      </c>
    </row>
    <row r="28" spans="1:18" s="6" customFormat="1" x14ac:dyDescent="0.25">
      <c r="A28" s="35">
        <v>26</v>
      </c>
      <c r="B28" s="25" t="s">
        <v>64</v>
      </c>
      <c r="C28" s="25" t="s">
        <v>25</v>
      </c>
      <c r="D28" s="25" t="s">
        <v>15</v>
      </c>
      <c r="E28" s="25" t="s">
        <v>20</v>
      </c>
      <c r="F28" s="26">
        <v>2016</v>
      </c>
      <c r="G28" s="27" t="s">
        <v>14</v>
      </c>
      <c r="H28" s="25" t="s">
        <v>33</v>
      </c>
      <c r="I28" s="28">
        <v>141549</v>
      </c>
      <c r="J28" s="27" t="s">
        <v>19</v>
      </c>
      <c r="K28" s="26">
        <v>1586</v>
      </c>
      <c r="L28" s="25">
        <v>88</v>
      </c>
      <c r="M28" s="39">
        <f>VLOOKUP(B28,[1]Konkursui!$B:$K,10,0)</f>
        <v>10200</v>
      </c>
      <c r="N28" s="29">
        <v>45689</v>
      </c>
      <c r="O28" s="30" t="s">
        <v>35</v>
      </c>
      <c r="P28" s="31" t="s">
        <v>65</v>
      </c>
      <c r="Q28" s="32" t="s">
        <v>17</v>
      </c>
      <c r="R28" s="33" t="s">
        <v>22</v>
      </c>
    </row>
    <row r="29" spans="1:18" x14ac:dyDescent="0.25">
      <c r="A29" s="35">
        <v>27</v>
      </c>
      <c r="B29" s="24" t="s">
        <v>66</v>
      </c>
      <c r="C29" s="34" t="s">
        <v>25</v>
      </c>
      <c r="D29" s="34" t="s">
        <v>15</v>
      </c>
      <c r="E29" s="34" t="s">
        <v>20</v>
      </c>
      <c r="F29" s="36">
        <v>2016</v>
      </c>
      <c r="G29" s="37" t="s">
        <v>14</v>
      </c>
      <c r="H29" s="34" t="s">
        <v>33</v>
      </c>
      <c r="I29" s="38">
        <v>145104</v>
      </c>
      <c r="J29" s="37" t="s">
        <v>19</v>
      </c>
      <c r="K29" s="36">
        <v>1586</v>
      </c>
      <c r="L29" s="34">
        <v>88</v>
      </c>
      <c r="M29" s="39">
        <f>VLOOKUP(B29,[1]Konkursui!$B:$K,10,0)</f>
        <v>10200</v>
      </c>
      <c r="N29" s="40">
        <v>45689</v>
      </c>
      <c r="O29" s="41" t="s">
        <v>35</v>
      </c>
      <c r="P29" s="42" t="s">
        <v>67</v>
      </c>
      <c r="Q29" s="43" t="s">
        <v>17</v>
      </c>
      <c r="R29" s="44" t="s">
        <v>22</v>
      </c>
    </row>
    <row r="30" spans="1:18" s="6" customFormat="1" x14ac:dyDescent="0.25">
      <c r="A30" s="35">
        <v>28</v>
      </c>
      <c r="B30" s="23" t="s">
        <v>24</v>
      </c>
      <c r="C30" s="16" t="s">
        <v>25</v>
      </c>
      <c r="D30" s="16" t="s">
        <v>15</v>
      </c>
      <c r="E30" s="16" t="s">
        <v>20</v>
      </c>
      <c r="F30" s="17">
        <v>2016</v>
      </c>
      <c r="G30" s="18" t="s">
        <v>14</v>
      </c>
      <c r="H30" s="16" t="s">
        <v>26</v>
      </c>
      <c r="I30" s="5">
        <v>155039</v>
      </c>
      <c r="J30" s="18" t="s">
        <v>19</v>
      </c>
      <c r="K30" s="17">
        <v>1586</v>
      </c>
      <c r="L30" s="16">
        <v>88</v>
      </c>
      <c r="M30" s="21">
        <f>VLOOKUP(B30,[1]Konkursui!$B:$K,10,0)</f>
        <v>6400</v>
      </c>
      <c r="N30" s="12">
        <v>45696</v>
      </c>
      <c r="O30" s="19" t="s">
        <v>28</v>
      </c>
      <c r="P30" s="20" t="s">
        <v>27</v>
      </c>
      <c r="Q30" s="13" t="s">
        <v>98</v>
      </c>
      <c r="R30" s="14" t="s">
        <v>22</v>
      </c>
    </row>
    <row r="31" spans="1:18" x14ac:dyDescent="0.25">
      <c r="A31" s="35">
        <v>29</v>
      </c>
      <c r="B31" s="24" t="s">
        <v>68</v>
      </c>
      <c r="C31" s="34" t="s">
        <v>25</v>
      </c>
      <c r="D31" s="34" t="s">
        <v>15</v>
      </c>
      <c r="E31" s="34" t="s">
        <v>20</v>
      </c>
      <c r="F31" s="36">
        <v>2016</v>
      </c>
      <c r="G31" s="37" t="s">
        <v>14</v>
      </c>
      <c r="H31" s="34" t="s">
        <v>33</v>
      </c>
      <c r="I31" s="38">
        <v>155542</v>
      </c>
      <c r="J31" s="37" t="s">
        <v>19</v>
      </c>
      <c r="K31" s="36">
        <v>1586</v>
      </c>
      <c r="L31" s="34">
        <v>88</v>
      </c>
      <c r="M31" s="39">
        <f>VLOOKUP(B31,[1]Konkursui!$B:$K,10,0)</f>
        <v>10200</v>
      </c>
      <c r="N31" s="40">
        <v>45682</v>
      </c>
      <c r="O31" s="41" t="s">
        <v>69</v>
      </c>
      <c r="P31" s="42" t="s">
        <v>70</v>
      </c>
      <c r="Q31" s="43" t="s">
        <v>17</v>
      </c>
      <c r="R31" s="44" t="s">
        <v>22</v>
      </c>
    </row>
    <row r="32" spans="1:18" x14ac:dyDescent="0.25">
      <c r="A32" s="35">
        <v>30</v>
      </c>
      <c r="B32" s="24" t="s">
        <v>71</v>
      </c>
      <c r="C32" s="34" t="s">
        <v>25</v>
      </c>
      <c r="D32" s="34" t="s">
        <v>15</v>
      </c>
      <c r="E32" s="34" t="s">
        <v>20</v>
      </c>
      <c r="F32" s="36">
        <v>2016</v>
      </c>
      <c r="G32" s="37" t="s">
        <v>14</v>
      </c>
      <c r="H32" s="34" t="s">
        <v>33</v>
      </c>
      <c r="I32" s="38">
        <v>164254</v>
      </c>
      <c r="J32" s="37" t="s">
        <v>19</v>
      </c>
      <c r="K32" s="36">
        <v>1586</v>
      </c>
      <c r="L32" s="34">
        <v>88</v>
      </c>
      <c r="M32" s="39">
        <f>VLOOKUP(B32,[1]Konkursui!$B:$K,10,0)</f>
        <v>10200</v>
      </c>
      <c r="N32" s="40">
        <v>45690</v>
      </c>
      <c r="O32" s="41" t="s">
        <v>35</v>
      </c>
      <c r="P32" s="42" t="s">
        <v>72</v>
      </c>
      <c r="Q32" s="43" t="s">
        <v>17</v>
      </c>
      <c r="R32" s="44" t="s">
        <v>22</v>
      </c>
    </row>
    <row r="33" spans="1:18" x14ac:dyDescent="0.25">
      <c r="A33" s="35">
        <v>31</v>
      </c>
      <c r="B33" s="34" t="s">
        <v>132</v>
      </c>
      <c r="C33" s="34" t="s">
        <v>25</v>
      </c>
      <c r="D33" s="34" t="s">
        <v>15</v>
      </c>
      <c r="E33" s="34" t="s">
        <v>20</v>
      </c>
      <c r="F33" s="36">
        <v>2016</v>
      </c>
      <c r="G33" s="37" t="s">
        <v>14</v>
      </c>
      <c r="H33" s="34" t="s">
        <v>33</v>
      </c>
      <c r="I33" s="38">
        <v>166172</v>
      </c>
      <c r="J33" s="37" t="s">
        <v>19</v>
      </c>
      <c r="K33" s="36">
        <v>1586</v>
      </c>
      <c r="L33" s="34">
        <v>88</v>
      </c>
      <c r="M33" s="39">
        <v>11400</v>
      </c>
      <c r="N33" s="40">
        <v>45696</v>
      </c>
      <c r="O33" s="41" t="s">
        <v>76</v>
      </c>
      <c r="P33" s="20" t="s">
        <v>147</v>
      </c>
      <c r="Q33" s="43" t="s">
        <v>17</v>
      </c>
      <c r="R33" s="44" t="s">
        <v>149</v>
      </c>
    </row>
    <row r="34" spans="1:18" x14ac:dyDescent="0.25">
      <c r="A34" s="35">
        <v>32</v>
      </c>
      <c r="B34" s="34" t="s">
        <v>73</v>
      </c>
      <c r="C34" s="34" t="s">
        <v>25</v>
      </c>
      <c r="D34" s="34" t="s">
        <v>15</v>
      </c>
      <c r="E34" s="34" t="s">
        <v>20</v>
      </c>
      <c r="F34" s="36">
        <v>2016</v>
      </c>
      <c r="G34" s="37" t="s">
        <v>14</v>
      </c>
      <c r="H34" s="34" t="s">
        <v>33</v>
      </c>
      <c r="I34" s="38">
        <v>166952</v>
      </c>
      <c r="J34" s="37" t="s">
        <v>19</v>
      </c>
      <c r="K34" s="36">
        <v>1586</v>
      </c>
      <c r="L34" s="34">
        <v>88</v>
      </c>
      <c r="M34" s="39">
        <f>VLOOKUP(B34,[1]Konkursui!$B:$K,10,0)</f>
        <v>10200</v>
      </c>
      <c r="N34" s="40">
        <v>45690</v>
      </c>
      <c r="O34" s="41" t="s">
        <v>35</v>
      </c>
      <c r="P34" s="42" t="s">
        <v>74</v>
      </c>
      <c r="Q34" s="43" t="s">
        <v>17</v>
      </c>
      <c r="R34" s="44" t="s">
        <v>150</v>
      </c>
    </row>
    <row r="35" spans="1:18" x14ac:dyDescent="0.25">
      <c r="A35" s="35">
        <v>33</v>
      </c>
      <c r="B35" s="34" t="s">
        <v>75</v>
      </c>
      <c r="C35" s="34" t="s">
        <v>25</v>
      </c>
      <c r="D35" s="34" t="s">
        <v>15</v>
      </c>
      <c r="E35" s="34" t="s">
        <v>20</v>
      </c>
      <c r="F35" s="36">
        <v>2016</v>
      </c>
      <c r="G35" s="37" t="s">
        <v>14</v>
      </c>
      <c r="H35" s="34" t="s">
        <v>33</v>
      </c>
      <c r="I35" s="38">
        <v>174783</v>
      </c>
      <c r="J35" s="37" t="s">
        <v>19</v>
      </c>
      <c r="K35" s="36">
        <v>1586</v>
      </c>
      <c r="L35" s="34">
        <v>88</v>
      </c>
      <c r="M35" s="39">
        <f>VLOOKUP(B35,[1]Konkursui!$B:$K,10,0)</f>
        <v>10200</v>
      </c>
      <c r="N35" s="40">
        <v>45676</v>
      </c>
      <c r="O35" s="41" t="s">
        <v>76</v>
      </c>
      <c r="P35" s="42" t="s">
        <v>77</v>
      </c>
      <c r="Q35" s="43" t="s">
        <v>17</v>
      </c>
      <c r="R35" s="44" t="s">
        <v>151</v>
      </c>
    </row>
    <row r="36" spans="1:18" x14ac:dyDescent="0.25">
      <c r="A36" s="35">
        <v>34</v>
      </c>
      <c r="B36" s="24" t="s">
        <v>78</v>
      </c>
      <c r="C36" s="34" t="s">
        <v>25</v>
      </c>
      <c r="D36" s="34" t="s">
        <v>15</v>
      </c>
      <c r="E36" s="34" t="s">
        <v>20</v>
      </c>
      <c r="F36" s="36">
        <v>2016</v>
      </c>
      <c r="G36" s="37" t="s">
        <v>14</v>
      </c>
      <c r="H36" s="34" t="s">
        <v>33</v>
      </c>
      <c r="I36" s="38">
        <v>179772</v>
      </c>
      <c r="J36" s="37" t="s">
        <v>19</v>
      </c>
      <c r="K36" s="36">
        <v>1586</v>
      </c>
      <c r="L36" s="34">
        <v>88</v>
      </c>
      <c r="M36" s="39">
        <f>VLOOKUP(B36,[1]Konkursui!$B:$K,10,0)</f>
        <v>10200</v>
      </c>
      <c r="N36" s="40">
        <v>45682</v>
      </c>
      <c r="O36" s="41" t="s">
        <v>35</v>
      </c>
      <c r="P36" s="42" t="s">
        <v>79</v>
      </c>
      <c r="Q36" s="43" t="s">
        <v>17</v>
      </c>
      <c r="R36" s="44" t="s">
        <v>152</v>
      </c>
    </row>
    <row r="37" spans="1:18" x14ac:dyDescent="0.25">
      <c r="A37" s="35">
        <v>35</v>
      </c>
      <c r="B37" s="24" t="s">
        <v>80</v>
      </c>
      <c r="C37" s="34" t="s">
        <v>25</v>
      </c>
      <c r="D37" s="34" t="s">
        <v>15</v>
      </c>
      <c r="E37" s="34" t="s">
        <v>20</v>
      </c>
      <c r="F37" s="36">
        <v>2016</v>
      </c>
      <c r="G37" s="37" t="s">
        <v>14</v>
      </c>
      <c r="H37" s="34" t="s">
        <v>33</v>
      </c>
      <c r="I37" s="38">
        <v>185260</v>
      </c>
      <c r="J37" s="37" t="s">
        <v>19</v>
      </c>
      <c r="K37" s="36">
        <v>1586</v>
      </c>
      <c r="L37" s="34">
        <v>88</v>
      </c>
      <c r="M37" s="39">
        <f>VLOOKUP(B37,[1]Konkursui!$B:$K,10,0)</f>
        <v>10200</v>
      </c>
      <c r="N37" s="40">
        <v>45646</v>
      </c>
      <c r="O37" s="41" t="s">
        <v>81</v>
      </c>
      <c r="P37" s="42" t="s">
        <v>82</v>
      </c>
      <c r="Q37" s="43" t="s">
        <v>17</v>
      </c>
      <c r="R37" s="44" t="s">
        <v>153</v>
      </c>
    </row>
    <row r="38" spans="1:18" x14ac:dyDescent="0.25">
      <c r="A38" s="35">
        <v>36</v>
      </c>
      <c r="B38" s="34" t="s">
        <v>83</v>
      </c>
      <c r="C38" s="34" t="s">
        <v>25</v>
      </c>
      <c r="D38" s="34" t="s">
        <v>15</v>
      </c>
      <c r="E38" s="34" t="s">
        <v>20</v>
      </c>
      <c r="F38" s="36">
        <v>2016</v>
      </c>
      <c r="G38" s="37" t="s">
        <v>14</v>
      </c>
      <c r="H38" s="34" t="s">
        <v>33</v>
      </c>
      <c r="I38" s="38">
        <v>185878</v>
      </c>
      <c r="J38" s="37" t="s">
        <v>19</v>
      </c>
      <c r="K38" s="36">
        <v>1586</v>
      </c>
      <c r="L38" s="34">
        <v>88</v>
      </c>
      <c r="M38" s="39">
        <f>VLOOKUP(B38,[1]Konkursui!$B:$K,10,0)</f>
        <v>10200</v>
      </c>
      <c r="N38" s="40">
        <v>45668</v>
      </c>
      <c r="O38" s="41" t="s">
        <v>84</v>
      </c>
      <c r="P38" s="42" t="s">
        <v>85</v>
      </c>
      <c r="Q38" s="43" t="s">
        <v>17</v>
      </c>
      <c r="R38" s="44" t="s">
        <v>154</v>
      </c>
    </row>
    <row r="39" spans="1:18" x14ac:dyDescent="0.25">
      <c r="A39" s="35">
        <v>37</v>
      </c>
      <c r="B39" s="34" t="s">
        <v>133</v>
      </c>
      <c r="C39" s="34" t="s">
        <v>25</v>
      </c>
      <c r="D39" s="34" t="s">
        <v>15</v>
      </c>
      <c r="E39" s="34" t="s">
        <v>20</v>
      </c>
      <c r="F39" s="36">
        <v>2016</v>
      </c>
      <c r="G39" s="37" t="s">
        <v>14</v>
      </c>
      <c r="H39" s="34" t="s">
        <v>33</v>
      </c>
      <c r="I39" s="38">
        <v>218703</v>
      </c>
      <c r="J39" s="37" t="s">
        <v>19</v>
      </c>
      <c r="K39" s="36">
        <v>1586</v>
      </c>
      <c r="L39" s="34">
        <v>88</v>
      </c>
      <c r="M39" s="39">
        <v>11400</v>
      </c>
      <c r="N39" s="40">
        <v>45689</v>
      </c>
      <c r="O39" s="41" t="s">
        <v>76</v>
      </c>
      <c r="P39" s="20" t="s">
        <v>148</v>
      </c>
      <c r="Q39" s="43" t="s">
        <v>17</v>
      </c>
      <c r="R39" s="44" t="s">
        <v>155</v>
      </c>
    </row>
    <row r="40" spans="1:18" x14ac:dyDescent="0.25">
      <c r="A40" s="35">
        <v>38</v>
      </c>
      <c r="B40" s="24" t="s">
        <v>86</v>
      </c>
      <c r="C40" s="34" t="s">
        <v>25</v>
      </c>
      <c r="D40" s="34" t="s">
        <v>15</v>
      </c>
      <c r="E40" s="34" t="s">
        <v>20</v>
      </c>
      <c r="F40" s="36">
        <v>2016</v>
      </c>
      <c r="G40" s="37" t="s">
        <v>14</v>
      </c>
      <c r="H40" s="34" t="s">
        <v>33</v>
      </c>
      <c r="I40" s="38">
        <v>233300</v>
      </c>
      <c r="J40" s="37" t="s">
        <v>19</v>
      </c>
      <c r="K40" s="36">
        <v>1586</v>
      </c>
      <c r="L40" s="34">
        <v>88</v>
      </c>
      <c r="M40" s="39">
        <f>VLOOKUP(B40,[1]Konkursui!$B:$K,10,0)</f>
        <v>10200</v>
      </c>
      <c r="N40" s="40">
        <v>45692</v>
      </c>
      <c r="O40" s="41" t="s">
        <v>69</v>
      </c>
      <c r="P40" s="42" t="s">
        <v>87</v>
      </c>
      <c r="Q40" s="43" t="s">
        <v>17</v>
      </c>
      <c r="R40" s="44" t="s">
        <v>22</v>
      </c>
    </row>
    <row r="41" spans="1:18" x14ac:dyDescent="0.25">
      <c r="A41" s="35">
        <v>39</v>
      </c>
      <c r="B41" s="24" t="s">
        <v>88</v>
      </c>
      <c r="C41" s="34" t="s">
        <v>25</v>
      </c>
      <c r="D41" s="34" t="s">
        <v>15</v>
      </c>
      <c r="E41" s="34" t="s">
        <v>20</v>
      </c>
      <c r="F41" s="36">
        <v>2017</v>
      </c>
      <c r="G41" s="37" t="s">
        <v>14</v>
      </c>
      <c r="H41" s="34" t="s">
        <v>33</v>
      </c>
      <c r="I41" s="38">
        <v>84712</v>
      </c>
      <c r="J41" s="37" t="s">
        <v>19</v>
      </c>
      <c r="K41" s="36">
        <v>1586</v>
      </c>
      <c r="L41" s="34">
        <v>88</v>
      </c>
      <c r="M41" s="39">
        <f>VLOOKUP(B41,[1]Konkursui!$B:$K,10,0)</f>
        <v>11300</v>
      </c>
      <c r="N41" s="40">
        <v>46024</v>
      </c>
      <c r="O41" s="41" t="s">
        <v>89</v>
      </c>
      <c r="P41" s="42" t="s">
        <v>90</v>
      </c>
      <c r="Q41" s="43" t="s">
        <v>17</v>
      </c>
      <c r="R41" s="44" t="s">
        <v>22</v>
      </c>
    </row>
    <row r="42" spans="1:18" x14ac:dyDescent="0.25">
      <c r="A42" s="35">
        <v>40</v>
      </c>
      <c r="B42" s="34" t="s">
        <v>91</v>
      </c>
      <c r="C42" s="34" t="s">
        <v>25</v>
      </c>
      <c r="D42" s="34" t="s">
        <v>15</v>
      </c>
      <c r="E42" s="34" t="s">
        <v>20</v>
      </c>
      <c r="F42" s="36">
        <v>2017</v>
      </c>
      <c r="G42" s="37" t="s">
        <v>14</v>
      </c>
      <c r="H42" s="34" t="s">
        <v>33</v>
      </c>
      <c r="I42" s="38">
        <v>165489</v>
      </c>
      <c r="J42" s="37" t="s">
        <v>19</v>
      </c>
      <c r="K42" s="36">
        <v>1586</v>
      </c>
      <c r="L42" s="34">
        <v>88</v>
      </c>
      <c r="M42" s="39">
        <f>VLOOKUP(B42,[1]Konkursui!$B:$K,10,0)</f>
        <v>11300</v>
      </c>
      <c r="N42" s="40">
        <v>46024</v>
      </c>
      <c r="O42" s="41" t="s">
        <v>35</v>
      </c>
      <c r="P42" s="42" t="s">
        <v>92</v>
      </c>
      <c r="Q42" s="43" t="s">
        <v>17</v>
      </c>
      <c r="R42" s="44" t="s">
        <v>22</v>
      </c>
    </row>
    <row r="43" spans="1:18" s="6" customFormat="1" x14ac:dyDescent="0.25">
      <c r="A43" s="35">
        <v>41</v>
      </c>
      <c r="B43" s="24" t="s">
        <v>93</v>
      </c>
      <c r="C43" s="16" t="s">
        <v>94</v>
      </c>
      <c r="D43" s="16" t="s">
        <v>15</v>
      </c>
      <c r="E43" s="16" t="s">
        <v>95</v>
      </c>
      <c r="F43" s="17">
        <v>2018</v>
      </c>
      <c r="G43" s="18" t="s">
        <v>14</v>
      </c>
      <c r="H43" s="16" t="s">
        <v>30</v>
      </c>
      <c r="I43" s="5">
        <v>159560</v>
      </c>
      <c r="J43" s="18" t="s">
        <v>34</v>
      </c>
      <c r="K43" s="17">
        <v>1997</v>
      </c>
      <c r="L43" s="16">
        <v>96</v>
      </c>
      <c r="M43" s="21">
        <f>VLOOKUP(B43,[1]Konkursui!$B:$K,10,0)</f>
        <v>13000</v>
      </c>
      <c r="N43" s="12">
        <v>45570</v>
      </c>
      <c r="O43" s="45" t="s">
        <v>96</v>
      </c>
      <c r="P43" s="20" t="s">
        <v>97</v>
      </c>
      <c r="Q43" s="13" t="s">
        <v>98</v>
      </c>
      <c r="R43" s="14" t="s">
        <v>22</v>
      </c>
    </row>
    <row r="44" spans="1:18" x14ac:dyDescent="0.25">
      <c r="A44" s="35">
        <v>42</v>
      </c>
      <c r="B44" s="24" t="s">
        <v>99</v>
      </c>
      <c r="C44" s="34" t="s">
        <v>94</v>
      </c>
      <c r="D44" s="34" t="s">
        <v>15</v>
      </c>
      <c r="E44" s="34" t="s">
        <v>95</v>
      </c>
      <c r="F44" s="36">
        <v>2018</v>
      </c>
      <c r="G44" s="37" t="s">
        <v>14</v>
      </c>
      <c r="H44" s="34" t="s">
        <v>30</v>
      </c>
      <c r="I44" s="38">
        <v>165733</v>
      </c>
      <c r="J44" s="37" t="s">
        <v>34</v>
      </c>
      <c r="K44" s="36">
        <v>1997</v>
      </c>
      <c r="L44" s="34">
        <v>96</v>
      </c>
      <c r="M44" s="39">
        <f>VLOOKUP(B44,[1]Konkursui!$B:$K,10,0)</f>
        <v>13000</v>
      </c>
      <c r="N44" s="40">
        <v>45570</v>
      </c>
      <c r="O44" s="41" t="s">
        <v>100</v>
      </c>
      <c r="P44" s="42" t="s">
        <v>101</v>
      </c>
      <c r="Q44" s="43" t="s">
        <v>98</v>
      </c>
      <c r="R44" s="44" t="s">
        <v>22</v>
      </c>
    </row>
    <row r="45" spans="1:18" s="6" customFormat="1" x14ac:dyDescent="0.25">
      <c r="A45" s="35">
        <v>43</v>
      </c>
      <c r="B45" s="24" t="s">
        <v>102</v>
      </c>
      <c r="C45" s="16" t="s">
        <v>94</v>
      </c>
      <c r="D45" s="16" t="s">
        <v>15</v>
      </c>
      <c r="E45" s="16" t="s">
        <v>95</v>
      </c>
      <c r="F45" s="17">
        <v>2018</v>
      </c>
      <c r="G45" s="18" t="s">
        <v>14</v>
      </c>
      <c r="H45" s="16" t="s">
        <v>30</v>
      </c>
      <c r="I45" s="5">
        <v>166213</v>
      </c>
      <c r="J45" s="18" t="s">
        <v>34</v>
      </c>
      <c r="K45" s="17">
        <v>1997</v>
      </c>
      <c r="L45" s="16">
        <v>96</v>
      </c>
      <c r="M45" s="21">
        <f>VLOOKUP(B45,[1]Konkursui!$B:$K,10,0)</f>
        <v>13000</v>
      </c>
      <c r="N45" s="12">
        <v>45570</v>
      </c>
      <c r="O45" s="45" t="s">
        <v>103</v>
      </c>
      <c r="P45" s="20" t="s">
        <v>104</v>
      </c>
      <c r="Q45" s="13" t="s">
        <v>98</v>
      </c>
      <c r="R45" s="14" t="s">
        <v>22</v>
      </c>
    </row>
    <row r="46" spans="1:18" x14ac:dyDescent="0.25">
      <c r="A46" s="35">
        <v>44</v>
      </c>
      <c r="B46" s="24" t="s">
        <v>105</v>
      </c>
      <c r="C46" s="34" t="s">
        <v>94</v>
      </c>
      <c r="D46" s="34" t="s">
        <v>15</v>
      </c>
      <c r="E46" s="34" t="s">
        <v>95</v>
      </c>
      <c r="F46" s="36">
        <v>2018</v>
      </c>
      <c r="G46" s="37" t="s">
        <v>14</v>
      </c>
      <c r="H46" s="34" t="s">
        <v>30</v>
      </c>
      <c r="I46" s="38">
        <v>168663</v>
      </c>
      <c r="J46" s="37" t="s">
        <v>34</v>
      </c>
      <c r="K46" s="36">
        <v>1997</v>
      </c>
      <c r="L46" s="34">
        <v>96</v>
      </c>
      <c r="M46" s="39">
        <f>VLOOKUP(B46,[1]Konkursui!$B:$K,10,0)</f>
        <v>13000</v>
      </c>
      <c r="N46" s="40">
        <v>45570</v>
      </c>
      <c r="O46" s="41" t="s">
        <v>106</v>
      </c>
      <c r="P46" s="42" t="s">
        <v>107</v>
      </c>
      <c r="Q46" s="43" t="s">
        <v>98</v>
      </c>
      <c r="R46" s="44" t="s">
        <v>22</v>
      </c>
    </row>
    <row r="47" spans="1:18" s="6" customFormat="1" ht="15.75" thickBot="1" x14ac:dyDescent="0.3">
      <c r="A47" s="46">
        <v>45</v>
      </c>
      <c r="B47" s="47" t="s">
        <v>108</v>
      </c>
      <c r="C47" s="47" t="s">
        <v>94</v>
      </c>
      <c r="D47" s="47" t="s">
        <v>15</v>
      </c>
      <c r="E47" s="47" t="s">
        <v>95</v>
      </c>
      <c r="F47" s="48">
        <v>2018</v>
      </c>
      <c r="G47" s="49" t="s">
        <v>14</v>
      </c>
      <c r="H47" s="47" t="s">
        <v>30</v>
      </c>
      <c r="I47" s="50">
        <v>173612</v>
      </c>
      <c r="J47" s="49" t="s">
        <v>34</v>
      </c>
      <c r="K47" s="48">
        <v>1997</v>
      </c>
      <c r="L47" s="47">
        <v>96</v>
      </c>
      <c r="M47" s="51">
        <f>VLOOKUP(B47,[1]Konkursui!$B:$K,10,0)</f>
        <v>13000</v>
      </c>
      <c r="N47" s="52">
        <v>45570</v>
      </c>
      <c r="O47" s="53" t="s">
        <v>109</v>
      </c>
      <c r="P47" s="54" t="s">
        <v>110</v>
      </c>
      <c r="Q47" s="55" t="s">
        <v>98</v>
      </c>
      <c r="R47" s="56" t="s">
        <v>22</v>
      </c>
    </row>
  </sheetData>
  <autoFilter ref="A2:R47" xr:uid="{00000000-0009-0000-0000-000000000000}"/>
  <dataConsolidate/>
  <mergeCells count="1">
    <mergeCell ref="A1:R1"/>
  </mergeCells>
  <phoneticPr fontId="8" type="noConversion"/>
  <conditionalFormatting sqref="B43:B47">
    <cfRule type="duplicateValues" dxfId="0" priority="1"/>
  </conditionalFormatting>
  <hyperlinks>
    <hyperlink ref="B30" r:id="rId1" xr:uid="{27BDDB3C-F4A3-4146-BFC4-0E2D74FD3CE4}"/>
    <hyperlink ref="B8" r:id="rId2" xr:uid="{3A225A04-71AE-4E52-B4AA-3BAA743A3005}"/>
    <hyperlink ref="B23" r:id="rId3" xr:uid="{ABDCAB68-674E-4ECC-9A78-168D2F16ABD6}"/>
    <hyperlink ref="B19" r:id="rId4" xr:uid="{BE3EC81A-86BE-42D1-8262-E24557F14863}"/>
    <hyperlink ref="B41" r:id="rId5" xr:uid="{7E7C49C6-E4B1-495E-86C4-E41044206971}"/>
    <hyperlink ref="B43" r:id="rId6" xr:uid="{7A9C909B-2A28-4827-9A34-AF7A75F26655}"/>
    <hyperlink ref="B45" r:id="rId7" xr:uid="{51A4D197-F95A-4E88-BF76-0A0C4EC85DCF}"/>
    <hyperlink ref="B40" r:id="rId8" xr:uid="{EC03E861-4A6E-4E59-AE6A-7CE375B72838}"/>
    <hyperlink ref="B36" r:id="rId9" xr:uid="{38C85B62-11D6-46D2-804C-5CD38E085293}"/>
    <hyperlink ref="B21" r:id="rId10" xr:uid="{F4079AF7-272B-4468-AFB3-EB3DB8598032}"/>
    <hyperlink ref="B29" r:id="rId11" xr:uid="{6A32137B-101E-4055-9A8B-B052DE637B85}"/>
    <hyperlink ref="B31" r:id="rId12" xr:uid="{CC984BA6-8C55-49AB-9BEC-1C2AEF1D39D2}"/>
    <hyperlink ref="B32" r:id="rId13" xr:uid="{2F495CA9-6627-469A-BF72-1BBE0166AF73}"/>
    <hyperlink ref="B37" r:id="rId14" xr:uid="{A5B45CDF-DD2D-45A1-AD12-0597131CE023}"/>
    <hyperlink ref="B44" r:id="rId15" xr:uid="{1809E422-9F0F-4836-9FA1-B55DE0E21BD8}"/>
    <hyperlink ref="B46" r:id="rId16" xr:uid="{10BC2E79-E0DC-45AD-8CF9-5D679F2522C1}"/>
    <hyperlink ref="B12" r:id="rId17" xr:uid="{B62F2F6C-F403-490A-8D62-590FBA586DA6}"/>
    <hyperlink ref="B15" r:id="rId18" xr:uid="{BE45F956-D063-4F47-9B68-61909FA3DC1B}"/>
    <hyperlink ref="B4" r:id="rId19" xr:uid="{D5F1866E-BA5E-4AA8-837C-C7E02738FA5B}"/>
    <hyperlink ref="B10" r:id="rId20" xr:uid="{1D427D35-E96E-4549-929D-1544DCC91A9A}"/>
  </hyperlinks>
  <pageMargins left="0.7" right="0.7" top="0.75" bottom="0.75" header="0.3" footer="0.3"/>
  <pageSetup paperSize="9" orientation="portrait" r:id="rId2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as" ma:contentTypeID="0x010100CEA4B6B9CFAD4E4A95A13C1917E65531" ma:contentTypeVersion="10" ma:contentTypeDescription="Kurkite naują dokumentą." ma:contentTypeScope="" ma:versionID="73c231ceb7a221253fc38772bb2a59fc">
  <xsd:schema xmlns:xsd="http://www.w3.org/2001/XMLSchema" xmlns:xs="http://www.w3.org/2001/XMLSchema" xmlns:p="http://schemas.microsoft.com/office/2006/metadata/properties" xmlns:ns3="0a63f4af-13e4-4c9a-b24c-ef40c4f9c284" targetNamespace="http://schemas.microsoft.com/office/2006/metadata/properties" ma:root="true" ma:fieldsID="f892e2860e2c45641e7d7319dc9c9e73" ns3:_="">
    <xsd:import namespace="0a63f4af-13e4-4c9a-b24c-ef40c4f9c28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63f4af-13e4-4c9a-b24c-ef40c4f9c2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B76152-CB86-4BA4-96F4-1AFBAF2D8AB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4E13EDB-35B8-4581-8113-CD9E5C18A728}">
  <ds:schemaRefs>
    <ds:schemaRef ds:uri="http://schemas.microsoft.com/sharepoint/v3/contenttype/forms"/>
  </ds:schemaRefs>
</ds:datastoreItem>
</file>

<file path=customXml/itemProps3.xml><?xml version="1.0" encoding="utf-8"?>
<ds:datastoreItem xmlns:ds="http://schemas.openxmlformats.org/officeDocument/2006/customXml" ds:itemID="{C38F3E0D-F7DD-4C0C-B879-9E482D2A87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63f4af-13e4-4c9a-b24c-ef40c4f9c2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190751af-2442-49a7-b7b9-9f0bcce858c9}" enabled="1" method="Privileged" siteId="{ea88e983-d65a-47b3-adb4-3e1c6d2110d2}" contentBits="0" removed="0"/>
  <clbl:label id="{39c4488a-2382-4e02-93af-ef5dabf4b71d}" enabled="1" method="Privileged" siteId="{ea88e983-d65a-47b3-adb4-3e1c6d2110d2}" contentBits="1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UAB TIC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Karolis Baravykas</dc:creator>
  <cp:lastModifiedBy>Mindaugas Umbrasas</cp:lastModifiedBy>
  <cp:lastPrinted>2022-10-21T11:14:00Z</cp:lastPrinted>
  <dcterms:created xsi:type="dcterms:W3CDTF">2017-08-30T06:14:55Z</dcterms:created>
  <dcterms:modified xsi:type="dcterms:W3CDTF">2024-10-28T07:16:06Z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0x010100CEA4B6B9CFAD4E4A95A13C1917E65531</vt:lpwstr>
  </property>
  <property fmtid="{D5CDD505-2E9C-101B-9397-08002B2CF9AE}" pid="3" name="MSIP_Label_39c4488a-2382-4e02-93af-ef5dabf4b71d_Enabled">
    <vt:lpwstr>true</vt:lpwstr>
  </property>
  <property fmtid="{D5CDD505-2E9C-101B-9397-08002B2CF9AE}" pid="4" name="MSIP_Label_39c4488a-2382-4e02-93af-ef5dabf4b71d_SetDate">
    <vt:lpwstr>2022-01-03T12:45:40Z</vt:lpwstr>
  </property>
  <property fmtid="{D5CDD505-2E9C-101B-9397-08002B2CF9AE}" pid="5" name="MSIP_Label_39c4488a-2382-4e02-93af-ef5dabf4b71d_Method">
    <vt:lpwstr>Privileged</vt:lpwstr>
  </property>
  <property fmtid="{D5CDD505-2E9C-101B-9397-08002B2CF9AE}" pid="6" name="MSIP_Label_39c4488a-2382-4e02-93af-ef5dabf4b71d_Name">
    <vt:lpwstr>Vidaus naudojimo</vt:lpwstr>
  </property>
  <property fmtid="{D5CDD505-2E9C-101B-9397-08002B2CF9AE}" pid="7" name="MSIP_Label_39c4488a-2382-4e02-93af-ef5dabf4b71d_SiteId">
    <vt:lpwstr>ea88e983-d65a-47b3-adb4-3e1c6d2110d2</vt:lpwstr>
  </property>
  <property fmtid="{D5CDD505-2E9C-101B-9397-08002B2CF9AE}" pid="8" name="MSIP_Label_39c4488a-2382-4e02-93af-ef5dabf4b71d_ActionId">
    <vt:lpwstr>d276120f-dbc7-4eda-b9d9-ff004356ef69</vt:lpwstr>
  </property>
  <property fmtid="{D5CDD505-2E9C-101B-9397-08002B2CF9AE}" pid="9" name="MSIP_Label_39c4488a-2382-4e02-93af-ef5dabf4b71d_ContentBits">
    <vt:lpwstr>11</vt:lpwstr>
  </property>
  <property fmtid="{D5CDD505-2E9C-101B-9397-08002B2CF9AE}" pid="10" name="MSIP_Label_190751af-2442-49a7-b7b9-9f0bcce858c9_Enabled">
    <vt:lpwstr>true</vt:lpwstr>
  </property>
  <property fmtid="{D5CDD505-2E9C-101B-9397-08002B2CF9AE}" pid="11" name="MSIP_Label_190751af-2442-49a7-b7b9-9f0bcce858c9_SetDate">
    <vt:lpwstr>2022-01-03T12:45:49Z</vt:lpwstr>
  </property>
  <property fmtid="{D5CDD505-2E9C-101B-9397-08002B2CF9AE}" pid="12" name="MSIP_Label_190751af-2442-49a7-b7b9-9f0bcce858c9_Method">
    <vt:lpwstr>Privileged</vt:lpwstr>
  </property>
  <property fmtid="{D5CDD505-2E9C-101B-9397-08002B2CF9AE}" pid="13" name="MSIP_Label_190751af-2442-49a7-b7b9-9f0bcce858c9_Name">
    <vt:lpwstr>Vidaus dokumentai</vt:lpwstr>
  </property>
  <property fmtid="{D5CDD505-2E9C-101B-9397-08002B2CF9AE}" pid="14" name="MSIP_Label_190751af-2442-49a7-b7b9-9f0bcce858c9_SiteId">
    <vt:lpwstr>ea88e983-d65a-47b3-adb4-3e1c6d2110d2</vt:lpwstr>
  </property>
  <property fmtid="{D5CDD505-2E9C-101B-9397-08002B2CF9AE}" pid="15" name="MSIP_Label_190751af-2442-49a7-b7b9-9f0bcce858c9_ActionId">
    <vt:lpwstr>e6789ba7-d179-4b74-87ce-a28bc3f7f499</vt:lpwstr>
  </property>
  <property fmtid="{D5CDD505-2E9C-101B-9397-08002B2CF9AE}" pid="16" name="MSIP_Label_190751af-2442-49a7-b7b9-9f0bcce858c9_ContentBits">
    <vt:lpwstr>0</vt:lpwstr>
  </property>
</Properties>
</file>